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ya\Desktop\_Spring26_Content\440\440-Part1\"/>
    </mc:Choice>
  </mc:AlternateContent>
  <xr:revisionPtr revIDLastSave="0" documentId="13_ncr:1_{10DF6ED8-8513-4BBB-9FDB-CE35A3EB1E5D}" xr6:coauthVersionLast="47" xr6:coauthVersionMax="47" xr10:uidLastSave="{00000000-0000-0000-0000-000000000000}"/>
  <bookViews>
    <workbookView xWindow="-108" yWindow="-108" windowWidth="23256" windowHeight="13896" firstSheet="1" activeTab="1" xr2:uid="{D61BA078-0ABE-41FC-AD5D-C85A12F41A95}"/>
  </bookViews>
  <sheets>
    <sheet name="Solution" sheetId="1" state="hidden" r:id="rId1"/>
    <sheet name="Data" sheetId="2" r:id="rId2"/>
  </sheets>
  <definedNames>
    <definedName name="sellingprice">Solution!$B$3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" i="1" l="1"/>
  <c r="J4" i="1"/>
  <c r="K4" i="1"/>
  <c r="L4" i="1"/>
  <c r="H5" i="1" l="1"/>
  <c r="I5" i="1" s="1"/>
  <c r="K5" i="1" l="1"/>
  <c r="L5" i="1"/>
  <c r="J5" i="1"/>
  <c r="H6" i="1"/>
  <c r="H7" i="1" l="1"/>
  <c r="L6" i="1"/>
  <c r="K6" i="1"/>
  <c r="I6" i="1"/>
  <c r="J6" i="1"/>
  <c r="H8" i="1" l="1"/>
  <c r="L7" i="1"/>
  <c r="K7" i="1"/>
  <c r="I7" i="1"/>
  <c r="J7" i="1"/>
  <c r="H9" i="1" l="1"/>
  <c r="J8" i="1"/>
  <c r="L8" i="1"/>
  <c r="K8" i="1"/>
  <c r="I8" i="1"/>
  <c r="H10" i="1" l="1"/>
  <c r="I9" i="1"/>
  <c r="J9" i="1"/>
  <c r="K9" i="1"/>
  <c r="L9" i="1"/>
  <c r="H11" i="1" l="1"/>
  <c r="L10" i="1"/>
  <c r="I10" i="1"/>
  <c r="J10" i="1"/>
  <c r="K10" i="1"/>
  <c r="H12" i="1" l="1"/>
  <c r="K11" i="1"/>
  <c r="L11" i="1"/>
  <c r="I11" i="1"/>
  <c r="J11" i="1"/>
  <c r="H13" i="1" l="1"/>
  <c r="J12" i="1"/>
  <c r="K12" i="1"/>
  <c r="L12" i="1"/>
  <c r="I12" i="1"/>
  <c r="H14" i="1" l="1"/>
  <c r="I13" i="1"/>
  <c r="J13" i="1"/>
  <c r="K13" i="1"/>
  <c r="L13" i="1"/>
  <c r="H15" i="1" l="1"/>
  <c r="L14" i="1"/>
  <c r="J14" i="1"/>
  <c r="K14" i="1"/>
  <c r="I14" i="1"/>
  <c r="H16" i="1" l="1"/>
  <c r="K15" i="1"/>
  <c r="L15" i="1"/>
  <c r="I15" i="1"/>
  <c r="J15" i="1"/>
  <c r="H17" i="1" l="1"/>
  <c r="J16" i="1"/>
  <c r="K16" i="1"/>
  <c r="L16" i="1"/>
  <c r="I16" i="1"/>
  <c r="H18" i="1" l="1"/>
  <c r="I17" i="1"/>
  <c r="J17" i="1"/>
  <c r="K17" i="1"/>
  <c r="L17" i="1"/>
  <c r="H19" i="1" l="1"/>
  <c r="L18" i="1"/>
  <c r="I18" i="1"/>
  <c r="J18" i="1"/>
  <c r="K18" i="1"/>
  <c r="H20" i="1" l="1"/>
  <c r="K19" i="1"/>
  <c r="L19" i="1"/>
  <c r="I19" i="1"/>
  <c r="J19" i="1"/>
  <c r="H21" i="1" l="1"/>
  <c r="J20" i="1"/>
  <c r="K20" i="1"/>
  <c r="L20" i="1"/>
  <c r="I20" i="1"/>
  <c r="H22" i="1" l="1"/>
  <c r="I21" i="1"/>
  <c r="J21" i="1"/>
  <c r="K21" i="1"/>
  <c r="L21" i="1"/>
  <c r="H23" i="1" l="1"/>
  <c r="L22" i="1"/>
  <c r="J22" i="1"/>
  <c r="K22" i="1"/>
  <c r="I22" i="1"/>
  <c r="H24" i="1" l="1"/>
  <c r="K23" i="1"/>
  <c r="L23" i="1"/>
  <c r="I23" i="1"/>
  <c r="J23" i="1"/>
  <c r="H25" i="1" l="1"/>
  <c r="J24" i="1"/>
  <c r="K24" i="1"/>
  <c r="L24" i="1"/>
  <c r="I24" i="1"/>
  <c r="H26" i="1" l="1"/>
  <c r="I25" i="1"/>
  <c r="J25" i="1"/>
  <c r="K25" i="1"/>
  <c r="L25" i="1"/>
  <c r="H27" i="1" l="1"/>
  <c r="L26" i="1"/>
  <c r="I26" i="1"/>
  <c r="J26" i="1"/>
  <c r="K26" i="1"/>
  <c r="H28" i="1" l="1"/>
  <c r="K27" i="1"/>
  <c r="L27" i="1"/>
  <c r="I27" i="1"/>
  <c r="J27" i="1"/>
  <c r="H29" i="1" l="1"/>
  <c r="J28" i="1"/>
  <c r="K28" i="1"/>
  <c r="L28" i="1"/>
  <c r="I28" i="1"/>
  <c r="H30" i="1" l="1"/>
  <c r="I29" i="1"/>
  <c r="J29" i="1"/>
  <c r="K29" i="1"/>
  <c r="L29" i="1"/>
  <c r="L30" i="1" l="1"/>
  <c r="J30" i="1"/>
  <c r="K30" i="1"/>
  <c r="I30" i="1"/>
</calcChain>
</file>

<file path=xl/sharedStrings.xml><?xml version="1.0" encoding="utf-8"?>
<sst xmlns="http://schemas.openxmlformats.org/spreadsheetml/2006/main" count="36" uniqueCount="27">
  <si>
    <t>Break-Even Chart of Alternative Processes</t>
  </si>
  <si>
    <t>Selling Price</t>
  </si>
  <si>
    <t>Alternative</t>
  </si>
  <si>
    <t>Fixed Cost</t>
  </si>
  <si>
    <t>Unit Variable Cost</t>
  </si>
  <si>
    <t>Buy</t>
  </si>
  <si>
    <t>Increment Q by</t>
  </si>
  <si>
    <t>Q</t>
  </si>
  <si>
    <t>TR</t>
  </si>
  <si>
    <t>TC_Buy</t>
  </si>
  <si>
    <t>TC_A</t>
  </si>
  <si>
    <t>TC_B</t>
  </si>
  <si>
    <t>Machine (A)</t>
  </si>
  <si>
    <t>Semi-auto Lathe (B)</t>
  </si>
  <si>
    <t>solve for Q</t>
  </si>
  <si>
    <t>Point A. TC_Buy and TC_B</t>
  </si>
  <si>
    <t>(200-75) x Q = 80,000</t>
  </si>
  <si>
    <t>Q = 80,000 / 125 = 640</t>
  </si>
  <si>
    <t>Point B. TC_A and TC_B</t>
  </si>
  <si>
    <t>200xQ = 80,000 + (75xQ)</t>
  </si>
  <si>
    <t>200,000 + (15xQ) = 80,000 + (75xQ)</t>
  </si>
  <si>
    <t>200,000 - 80,000 = (75 - 15) x Q</t>
  </si>
  <si>
    <t>Q = 120,000/60 = 2,000</t>
  </si>
  <si>
    <t>TR=total revenue</t>
  </si>
  <si>
    <t>TC_Buy=Total Cost, Buy alternative</t>
  </si>
  <si>
    <t>TC_A=Total cost, Machine (A) alternative</t>
  </si>
  <si>
    <t>TC_B=Total cost, Semi-auto Lathe (B) alternative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</si>
</sst>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4" tint="-0.249977111117893"/>
      <name val="Aptos"/>
      <family val="2"/>
    </font>
    <font>
      <sz val="11"/>
      <color theme="1"/>
      <name val="Aptos"/>
      <family val="2"/>
    </font>
    <font>
      <b/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3" fontId="2" fillId="0" borderId="0" xfId="0" applyNumberFormat="1" applyFont="1"/>
    <xf numFmtId="0" fontId="3" fillId="0" borderId="1" xfId="0" applyFont="1" applyBorder="1"/>
    <xf numFmtId="0" fontId="3" fillId="0" borderId="2" xfId="0" applyFont="1" applyBorder="1"/>
    <xf numFmtId="0" fontId="2" fillId="0" borderId="1" xfId="0" applyFont="1" applyBorder="1"/>
    <xf numFmtId="0" fontId="2" fillId="0" borderId="0" xfId="0" quotePrefix="1" applyFon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047E1C4-E9B5-4425-9759-6BD5D289C2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Break-Even</a:t>
            </a:r>
            <a:r>
              <a:rPr lang="en-US" baseline="0"/>
              <a:t> Chart - Selling Price = $250/unit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Solution!$I$3</c:f>
              <c:strCache>
                <c:ptCount val="1"/>
                <c:pt idx="0">
                  <c:v>TR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Solution!$H$4:$H$30</c:f>
              <c:numCache>
                <c:formatCode>#,##0</c:formatCode>
                <c:ptCount val="27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1100</c:v>
                </c:pt>
                <c:pt idx="12">
                  <c:v>1200</c:v>
                </c:pt>
                <c:pt idx="13">
                  <c:v>1300</c:v>
                </c:pt>
                <c:pt idx="14">
                  <c:v>1400</c:v>
                </c:pt>
                <c:pt idx="15">
                  <c:v>1500</c:v>
                </c:pt>
                <c:pt idx="16">
                  <c:v>1600</c:v>
                </c:pt>
                <c:pt idx="17">
                  <c:v>1700</c:v>
                </c:pt>
                <c:pt idx="18">
                  <c:v>1800</c:v>
                </c:pt>
                <c:pt idx="19">
                  <c:v>1900</c:v>
                </c:pt>
                <c:pt idx="20">
                  <c:v>2000</c:v>
                </c:pt>
                <c:pt idx="21">
                  <c:v>2100</c:v>
                </c:pt>
                <c:pt idx="22">
                  <c:v>2200</c:v>
                </c:pt>
                <c:pt idx="23">
                  <c:v>2300</c:v>
                </c:pt>
                <c:pt idx="24">
                  <c:v>2400</c:v>
                </c:pt>
                <c:pt idx="25">
                  <c:v>2500</c:v>
                </c:pt>
                <c:pt idx="26">
                  <c:v>2600</c:v>
                </c:pt>
              </c:numCache>
            </c:numRef>
          </c:cat>
          <c:val>
            <c:numRef>
              <c:f>Solution!$I$4:$I$30</c:f>
              <c:numCache>
                <c:formatCode>#,##0</c:formatCode>
                <c:ptCount val="27"/>
                <c:pt idx="0">
                  <c:v>0</c:v>
                </c:pt>
                <c:pt idx="1">
                  <c:v>25000</c:v>
                </c:pt>
                <c:pt idx="2">
                  <c:v>50000</c:v>
                </c:pt>
                <c:pt idx="3">
                  <c:v>75000</c:v>
                </c:pt>
                <c:pt idx="4">
                  <c:v>100000</c:v>
                </c:pt>
                <c:pt idx="5">
                  <c:v>125000</c:v>
                </c:pt>
                <c:pt idx="6">
                  <c:v>150000</c:v>
                </c:pt>
                <c:pt idx="7">
                  <c:v>175000</c:v>
                </c:pt>
                <c:pt idx="8">
                  <c:v>200000</c:v>
                </c:pt>
                <c:pt idx="9">
                  <c:v>225000</c:v>
                </c:pt>
                <c:pt idx="10">
                  <c:v>250000</c:v>
                </c:pt>
                <c:pt idx="11">
                  <c:v>275000</c:v>
                </c:pt>
                <c:pt idx="12">
                  <c:v>300000</c:v>
                </c:pt>
                <c:pt idx="13">
                  <c:v>325000</c:v>
                </c:pt>
                <c:pt idx="14">
                  <c:v>350000</c:v>
                </c:pt>
                <c:pt idx="15">
                  <c:v>375000</c:v>
                </c:pt>
                <c:pt idx="16">
                  <c:v>400000</c:v>
                </c:pt>
                <c:pt idx="17">
                  <c:v>425000</c:v>
                </c:pt>
                <c:pt idx="18">
                  <c:v>450000</c:v>
                </c:pt>
                <c:pt idx="19">
                  <c:v>475000</c:v>
                </c:pt>
                <c:pt idx="20">
                  <c:v>500000</c:v>
                </c:pt>
                <c:pt idx="21">
                  <c:v>525000</c:v>
                </c:pt>
                <c:pt idx="22">
                  <c:v>550000</c:v>
                </c:pt>
                <c:pt idx="23">
                  <c:v>575000</c:v>
                </c:pt>
                <c:pt idx="24">
                  <c:v>600000</c:v>
                </c:pt>
                <c:pt idx="25">
                  <c:v>625000</c:v>
                </c:pt>
                <c:pt idx="26">
                  <c:v>650000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A3-41EA-A13C-A4BA76A1AB7C}"/>
            </c:ext>
          </c:extLst>
        </c:ser>
        <c:ser>
          <c:idx val="1"/>
          <c:order val="1"/>
          <c:tx>
            <c:strRef>
              <c:f>Solution!$J$3</c:f>
              <c:strCache>
                <c:ptCount val="1"/>
                <c:pt idx="0">
                  <c:v>TC_Buy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cat>
            <c:numRef>
              <c:f>Solution!$H$4:$H$30</c:f>
              <c:numCache>
                <c:formatCode>#,##0</c:formatCode>
                <c:ptCount val="27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1100</c:v>
                </c:pt>
                <c:pt idx="12">
                  <c:v>1200</c:v>
                </c:pt>
                <c:pt idx="13">
                  <c:v>1300</c:v>
                </c:pt>
                <c:pt idx="14">
                  <c:v>1400</c:v>
                </c:pt>
                <c:pt idx="15">
                  <c:v>1500</c:v>
                </c:pt>
                <c:pt idx="16">
                  <c:v>1600</c:v>
                </c:pt>
                <c:pt idx="17">
                  <c:v>1700</c:v>
                </c:pt>
                <c:pt idx="18">
                  <c:v>1800</c:v>
                </c:pt>
                <c:pt idx="19">
                  <c:v>1900</c:v>
                </c:pt>
                <c:pt idx="20">
                  <c:v>2000</c:v>
                </c:pt>
                <c:pt idx="21">
                  <c:v>2100</c:v>
                </c:pt>
                <c:pt idx="22">
                  <c:v>2200</c:v>
                </c:pt>
                <c:pt idx="23">
                  <c:v>2300</c:v>
                </c:pt>
                <c:pt idx="24">
                  <c:v>2400</c:v>
                </c:pt>
                <c:pt idx="25">
                  <c:v>2500</c:v>
                </c:pt>
                <c:pt idx="26">
                  <c:v>2600</c:v>
                </c:pt>
              </c:numCache>
            </c:numRef>
          </c:cat>
          <c:val>
            <c:numRef>
              <c:f>Solution!$J$4:$J$30</c:f>
              <c:numCache>
                <c:formatCode>#,##0</c:formatCode>
                <c:ptCount val="27"/>
                <c:pt idx="0">
                  <c:v>0</c:v>
                </c:pt>
                <c:pt idx="1">
                  <c:v>20000</c:v>
                </c:pt>
                <c:pt idx="2">
                  <c:v>40000</c:v>
                </c:pt>
                <c:pt idx="3">
                  <c:v>60000</c:v>
                </c:pt>
                <c:pt idx="4">
                  <c:v>80000</c:v>
                </c:pt>
                <c:pt idx="5">
                  <c:v>100000</c:v>
                </c:pt>
                <c:pt idx="6">
                  <c:v>120000</c:v>
                </c:pt>
                <c:pt idx="7">
                  <c:v>140000</c:v>
                </c:pt>
                <c:pt idx="8">
                  <c:v>160000</c:v>
                </c:pt>
                <c:pt idx="9">
                  <c:v>180000</c:v>
                </c:pt>
                <c:pt idx="10">
                  <c:v>200000</c:v>
                </c:pt>
                <c:pt idx="11">
                  <c:v>220000</c:v>
                </c:pt>
                <c:pt idx="12">
                  <c:v>240000</c:v>
                </c:pt>
                <c:pt idx="13">
                  <c:v>260000</c:v>
                </c:pt>
                <c:pt idx="14">
                  <c:v>280000</c:v>
                </c:pt>
                <c:pt idx="15">
                  <c:v>300000</c:v>
                </c:pt>
                <c:pt idx="16">
                  <c:v>320000</c:v>
                </c:pt>
                <c:pt idx="17">
                  <c:v>340000</c:v>
                </c:pt>
                <c:pt idx="18">
                  <c:v>360000</c:v>
                </c:pt>
                <c:pt idx="19">
                  <c:v>380000</c:v>
                </c:pt>
                <c:pt idx="20">
                  <c:v>400000</c:v>
                </c:pt>
                <c:pt idx="21">
                  <c:v>420000</c:v>
                </c:pt>
                <c:pt idx="22">
                  <c:v>440000</c:v>
                </c:pt>
                <c:pt idx="23">
                  <c:v>460000</c:v>
                </c:pt>
                <c:pt idx="24">
                  <c:v>480000</c:v>
                </c:pt>
                <c:pt idx="25">
                  <c:v>500000</c:v>
                </c:pt>
                <c:pt idx="26">
                  <c:v>520000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A3-41EA-A13C-A4BA76A1AB7C}"/>
            </c:ext>
          </c:extLst>
        </c:ser>
        <c:ser>
          <c:idx val="2"/>
          <c:order val="2"/>
          <c:tx>
            <c:strRef>
              <c:f>Solution!$K$3</c:f>
              <c:strCache>
                <c:ptCount val="1"/>
                <c:pt idx="0">
                  <c:v>TC_A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Solution!$H$4:$H$30</c:f>
              <c:numCache>
                <c:formatCode>#,##0</c:formatCode>
                <c:ptCount val="27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1100</c:v>
                </c:pt>
                <c:pt idx="12">
                  <c:v>1200</c:v>
                </c:pt>
                <c:pt idx="13">
                  <c:v>1300</c:v>
                </c:pt>
                <c:pt idx="14">
                  <c:v>1400</c:v>
                </c:pt>
                <c:pt idx="15">
                  <c:v>1500</c:v>
                </c:pt>
                <c:pt idx="16">
                  <c:v>1600</c:v>
                </c:pt>
                <c:pt idx="17">
                  <c:v>1700</c:v>
                </c:pt>
                <c:pt idx="18">
                  <c:v>1800</c:v>
                </c:pt>
                <c:pt idx="19">
                  <c:v>1900</c:v>
                </c:pt>
                <c:pt idx="20">
                  <c:v>2000</c:v>
                </c:pt>
                <c:pt idx="21">
                  <c:v>2100</c:v>
                </c:pt>
                <c:pt idx="22">
                  <c:v>2200</c:v>
                </c:pt>
                <c:pt idx="23">
                  <c:v>2300</c:v>
                </c:pt>
                <c:pt idx="24">
                  <c:v>2400</c:v>
                </c:pt>
                <c:pt idx="25">
                  <c:v>2500</c:v>
                </c:pt>
                <c:pt idx="26">
                  <c:v>2600</c:v>
                </c:pt>
              </c:numCache>
            </c:numRef>
          </c:cat>
          <c:val>
            <c:numRef>
              <c:f>Solution!$K$4:$K$30</c:f>
              <c:numCache>
                <c:formatCode>#,##0</c:formatCode>
                <c:ptCount val="27"/>
                <c:pt idx="0">
                  <c:v>200000</c:v>
                </c:pt>
                <c:pt idx="1">
                  <c:v>201500</c:v>
                </c:pt>
                <c:pt idx="2">
                  <c:v>203000</c:v>
                </c:pt>
                <c:pt idx="3">
                  <c:v>204500</c:v>
                </c:pt>
                <c:pt idx="4">
                  <c:v>206000</c:v>
                </c:pt>
                <c:pt idx="5">
                  <c:v>207500</c:v>
                </c:pt>
                <c:pt idx="6">
                  <c:v>209000</c:v>
                </c:pt>
                <c:pt idx="7">
                  <c:v>210500</c:v>
                </c:pt>
                <c:pt idx="8">
                  <c:v>212000</c:v>
                </c:pt>
                <c:pt idx="9">
                  <c:v>213500</c:v>
                </c:pt>
                <c:pt idx="10">
                  <c:v>215000</c:v>
                </c:pt>
                <c:pt idx="11">
                  <c:v>216500</c:v>
                </c:pt>
                <c:pt idx="12">
                  <c:v>218000</c:v>
                </c:pt>
                <c:pt idx="13">
                  <c:v>219500</c:v>
                </c:pt>
                <c:pt idx="14">
                  <c:v>221000</c:v>
                </c:pt>
                <c:pt idx="15">
                  <c:v>222500</c:v>
                </c:pt>
                <c:pt idx="16">
                  <c:v>224000</c:v>
                </c:pt>
                <c:pt idx="17">
                  <c:v>225500</c:v>
                </c:pt>
                <c:pt idx="18">
                  <c:v>227000</c:v>
                </c:pt>
                <c:pt idx="19">
                  <c:v>228500</c:v>
                </c:pt>
                <c:pt idx="20">
                  <c:v>230000</c:v>
                </c:pt>
                <c:pt idx="21">
                  <c:v>231500</c:v>
                </c:pt>
                <c:pt idx="22">
                  <c:v>233000</c:v>
                </c:pt>
                <c:pt idx="23">
                  <c:v>234500</c:v>
                </c:pt>
                <c:pt idx="24">
                  <c:v>236000</c:v>
                </c:pt>
                <c:pt idx="25">
                  <c:v>237500</c:v>
                </c:pt>
                <c:pt idx="26">
                  <c:v>239000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3A3-41EA-A13C-A4BA76A1AB7C}"/>
            </c:ext>
          </c:extLst>
        </c:ser>
        <c:ser>
          <c:idx val="3"/>
          <c:order val="3"/>
          <c:tx>
            <c:strRef>
              <c:f>Solution!$L$3</c:f>
              <c:strCache>
                <c:ptCount val="1"/>
                <c:pt idx="0">
                  <c:v>TC_B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Solution!$H$4:$H$30</c:f>
              <c:numCache>
                <c:formatCode>#,##0</c:formatCode>
                <c:ptCount val="27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1100</c:v>
                </c:pt>
                <c:pt idx="12">
                  <c:v>1200</c:v>
                </c:pt>
                <c:pt idx="13">
                  <c:v>1300</c:v>
                </c:pt>
                <c:pt idx="14">
                  <c:v>1400</c:v>
                </c:pt>
                <c:pt idx="15">
                  <c:v>1500</c:v>
                </c:pt>
                <c:pt idx="16">
                  <c:v>1600</c:v>
                </c:pt>
                <c:pt idx="17">
                  <c:v>1700</c:v>
                </c:pt>
                <c:pt idx="18">
                  <c:v>1800</c:v>
                </c:pt>
                <c:pt idx="19">
                  <c:v>1900</c:v>
                </c:pt>
                <c:pt idx="20">
                  <c:v>2000</c:v>
                </c:pt>
                <c:pt idx="21">
                  <c:v>2100</c:v>
                </c:pt>
                <c:pt idx="22">
                  <c:v>2200</c:v>
                </c:pt>
                <c:pt idx="23">
                  <c:v>2300</c:v>
                </c:pt>
                <c:pt idx="24">
                  <c:v>2400</c:v>
                </c:pt>
                <c:pt idx="25">
                  <c:v>2500</c:v>
                </c:pt>
                <c:pt idx="26">
                  <c:v>2600</c:v>
                </c:pt>
              </c:numCache>
            </c:numRef>
          </c:cat>
          <c:val>
            <c:numRef>
              <c:f>Solution!$L$4:$L$30</c:f>
              <c:numCache>
                <c:formatCode>#,##0</c:formatCode>
                <c:ptCount val="27"/>
                <c:pt idx="0">
                  <c:v>80000</c:v>
                </c:pt>
                <c:pt idx="1">
                  <c:v>87500</c:v>
                </c:pt>
                <c:pt idx="2">
                  <c:v>95000</c:v>
                </c:pt>
                <c:pt idx="3">
                  <c:v>102500</c:v>
                </c:pt>
                <c:pt idx="4">
                  <c:v>110000</c:v>
                </c:pt>
                <c:pt idx="5">
                  <c:v>117500</c:v>
                </c:pt>
                <c:pt idx="6">
                  <c:v>125000</c:v>
                </c:pt>
                <c:pt idx="7">
                  <c:v>132500</c:v>
                </c:pt>
                <c:pt idx="8">
                  <c:v>140000</c:v>
                </c:pt>
                <c:pt idx="9">
                  <c:v>147500</c:v>
                </c:pt>
                <c:pt idx="10">
                  <c:v>155000</c:v>
                </c:pt>
                <c:pt idx="11">
                  <c:v>162500</c:v>
                </c:pt>
                <c:pt idx="12">
                  <c:v>170000</c:v>
                </c:pt>
                <c:pt idx="13">
                  <c:v>177500</c:v>
                </c:pt>
                <c:pt idx="14">
                  <c:v>185000</c:v>
                </c:pt>
                <c:pt idx="15">
                  <c:v>192500</c:v>
                </c:pt>
                <c:pt idx="16">
                  <c:v>200000</c:v>
                </c:pt>
                <c:pt idx="17">
                  <c:v>207500</c:v>
                </c:pt>
                <c:pt idx="18">
                  <c:v>215000</c:v>
                </c:pt>
                <c:pt idx="19">
                  <c:v>222500</c:v>
                </c:pt>
                <c:pt idx="20">
                  <c:v>230000</c:v>
                </c:pt>
                <c:pt idx="21">
                  <c:v>237500</c:v>
                </c:pt>
                <c:pt idx="22">
                  <c:v>245000</c:v>
                </c:pt>
                <c:pt idx="23">
                  <c:v>252500</c:v>
                </c:pt>
                <c:pt idx="24">
                  <c:v>260000</c:v>
                </c:pt>
                <c:pt idx="25">
                  <c:v>267500</c:v>
                </c:pt>
                <c:pt idx="26">
                  <c:v>275000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3A3-41EA-A13C-A4BA76A1AB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6403736"/>
        <c:axId val="526407344"/>
      </c:lineChart>
      <c:catAx>
        <c:axId val="526403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Units Sold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407344"/>
        <c:crosses val="autoZero"/>
        <c:auto val="1"/>
        <c:lblAlgn val="ctr"/>
        <c:lblOffset val="100"/>
        <c:noMultiLvlLbl val="0"/>
      </c:catAx>
      <c:valAx>
        <c:axId val="52640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 Amt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403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8</xdr:row>
      <xdr:rowOff>83820</xdr:rowOff>
    </xdr:from>
    <xdr:to>
      <xdr:col>6</xdr:col>
      <xdr:colOff>1478280</xdr:colOff>
      <xdr:row>29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57CE13-9095-48DF-B27D-B6E3633D9B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556260</xdr:colOff>
      <xdr:row>22</xdr:row>
      <xdr:rowOff>137160</xdr:rowOff>
    </xdr:from>
    <xdr:to>
      <xdr:col>2</xdr:col>
      <xdr:colOff>922020</xdr:colOff>
      <xdr:row>24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47BD79E-E677-4064-9A1F-DAB601D7162A}"/>
            </a:ext>
          </a:extLst>
        </xdr:cNvPr>
        <xdr:cNvSpPr txBox="1"/>
      </xdr:nvSpPr>
      <xdr:spPr>
        <a:xfrm>
          <a:off x="1897380" y="4160520"/>
          <a:ext cx="1005840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A = 640 units</a:t>
          </a:r>
        </a:p>
      </xdr:txBody>
    </xdr:sp>
    <xdr:clientData/>
  </xdr:twoCellAnchor>
  <xdr:twoCellAnchor>
    <xdr:from>
      <xdr:col>5</xdr:col>
      <xdr:colOff>381000</xdr:colOff>
      <xdr:row>21</xdr:row>
      <xdr:rowOff>175260</xdr:rowOff>
    </xdr:from>
    <xdr:to>
      <xdr:col>6</xdr:col>
      <xdr:colOff>876300</xdr:colOff>
      <xdr:row>23</xdr:row>
      <xdr:rowOff>106680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0F81F3E-93D2-4315-9FB4-DA590D911305}"/>
            </a:ext>
          </a:extLst>
        </xdr:cNvPr>
        <xdr:cNvSpPr txBox="1"/>
      </xdr:nvSpPr>
      <xdr:spPr>
        <a:xfrm>
          <a:off x="4236720" y="4015740"/>
          <a:ext cx="1104900" cy="2971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B = 2000 units</a:t>
          </a:r>
        </a:p>
      </xdr:txBody>
    </xdr:sp>
    <xdr:clientData/>
  </xdr:twoCellAnchor>
  <xdr:twoCellAnchor>
    <xdr:from>
      <xdr:col>2</xdr:col>
      <xdr:colOff>83820</xdr:colOff>
      <xdr:row>21</xdr:row>
      <xdr:rowOff>160020</xdr:rowOff>
    </xdr:from>
    <xdr:to>
      <xdr:col>2</xdr:col>
      <xdr:colOff>205740</xdr:colOff>
      <xdr:row>23</xdr:row>
      <xdr:rowOff>15240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5C7641E8-FDA6-4A3E-9773-EE1A00B7A05D}"/>
            </a:ext>
          </a:extLst>
        </xdr:cNvPr>
        <xdr:cNvCxnSpPr/>
      </xdr:nvCxnSpPr>
      <xdr:spPr>
        <a:xfrm flipV="1">
          <a:off x="2065020" y="4000500"/>
          <a:ext cx="121920" cy="2209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525780</xdr:colOff>
      <xdr:row>20</xdr:row>
      <xdr:rowOff>7620</xdr:rowOff>
    </xdr:from>
    <xdr:to>
      <xdr:col>6</xdr:col>
      <xdr:colOff>152400</xdr:colOff>
      <xdr:row>22</xdr:row>
      <xdr:rowOff>45720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CABB8A13-48BA-409A-8882-357D27EB709E}"/>
            </a:ext>
          </a:extLst>
        </xdr:cNvPr>
        <xdr:cNvCxnSpPr/>
      </xdr:nvCxnSpPr>
      <xdr:spPr>
        <a:xfrm flipV="1">
          <a:off x="4381500" y="3665220"/>
          <a:ext cx="236220" cy="4038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0.89837</cdr:x>
      <cdr:y>0.12978</cdr:y>
    </cdr:from>
    <cdr:to>
      <cdr:x>0.95799</cdr:x>
      <cdr:y>0.20356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747BD79E-E677-4064-9A1F-DAB601D7162A}"/>
            </a:ext>
          </a:extLst>
        </cdr:cNvPr>
        <cdr:cNvSpPr txBox="1"/>
      </cdr:nvSpPr>
      <cdr:spPr>
        <a:xfrm xmlns:a="http://schemas.openxmlformats.org/drawingml/2006/main">
          <a:off x="5052061" y="500398"/>
          <a:ext cx="335279" cy="2844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TR</a:t>
          </a:r>
        </a:p>
      </cdr:txBody>
    </cdr:sp>
  </cdr:relSizeAnchor>
  <cdr:relSizeAnchor xmlns:cdr="http://schemas.openxmlformats.org/drawingml/2006/chartDrawing">
    <cdr:from>
      <cdr:x>0.85366</cdr:x>
      <cdr:y>0.24242</cdr:y>
    </cdr:from>
    <cdr:to>
      <cdr:x>0.96974</cdr:x>
      <cdr:y>0.3162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2317FCA0-F21D-4A78-B399-9081328F6C7B}"/>
            </a:ext>
          </a:extLst>
        </cdr:cNvPr>
        <cdr:cNvSpPr txBox="1"/>
      </cdr:nvSpPr>
      <cdr:spPr>
        <a:xfrm xmlns:a="http://schemas.openxmlformats.org/drawingml/2006/main">
          <a:off x="4800600" y="934720"/>
          <a:ext cx="652779" cy="2844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TC_Buy</a:t>
          </a:r>
        </a:p>
      </cdr:txBody>
    </cdr:sp>
  </cdr:relSizeAnchor>
  <cdr:relSizeAnchor xmlns:cdr="http://schemas.openxmlformats.org/drawingml/2006/chartDrawing">
    <cdr:from>
      <cdr:x>0.87624</cdr:x>
      <cdr:y>0.44796</cdr:y>
    </cdr:from>
    <cdr:to>
      <cdr:x>0.99232</cdr:x>
      <cdr:y>0.52173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26868C1A-51A2-478D-BE72-5F0DB8150DE7}"/>
            </a:ext>
          </a:extLst>
        </cdr:cNvPr>
        <cdr:cNvSpPr txBox="1"/>
      </cdr:nvSpPr>
      <cdr:spPr>
        <a:xfrm xmlns:a="http://schemas.openxmlformats.org/drawingml/2006/main">
          <a:off x="4927600" y="1727200"/>
          <a:ext cx="652779" cy="2844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TC_B</a:t>
          </a:r>
        </a:p>
      </cdr:txBody>
    </cdr:sp>
  </cdr:relSizeAnchor>
  <cdr:relSizeAnchor xmlns:cdr="http://schemas.openxmlformats.org/drawingml/2006/chartDrawing">
    <cdr:from>
      <cdr:x>0.88392</cdr:x>
      <cdr:y>0.51713</cdr:y>
    </cdr:from>
    <cdr:to>
      <cdr:x>1</cdr:x>
      <cdr:y>0.5909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26868C1A-51A2-478D-BE72-5F0DB8150DE7}"/>
            </a:ext>
          </a:extLst>
        </cdr:cNvPr>
        <cdr:cNvSpPr txBox="1"/>
      </cdr:nvSpPr>
      <cdr:spPr>
        <a:xfrm xmlns:a="http://schemas.openxmlformats.org/drawingml/2006/main">
          <a:off x="4970781" y="1993900"/>
          <a:ext cx="652779" cy="2844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TC_A</a:t>
          </a:r>
        </a:p>
      </cdr:txBody>
    </cdr:sp>
  </cdr:relSizeAnchor>
</c:userShape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86510-4083-4A1B-BE76-FEEC8C3F81F6}">
  <dimension ref="A1:L35"/>
  <sheetViews>
    <sheetView workbookViewId="0">
      <selection sqref="A1:C8"/>
    </sheetView>
  </sheetViews>
  <sheetFormatPr defaultRowHeight="14.4" x14ac:dyDescent="0.3"/>
  <cols>
    <col min="1" max="1" width="19.5546875" style="2" customWidth="1"/>
    <col min="2" max="2" width="9.33203125" style="2" bestFit="1" customWidth="1"/>
    <col min="3" max="3" width="15.77734375" style="2" bestFit="1" customWidth="1"/>
    <col min="4" max="4" width="2.6640625" style="2" customWidth="1"/>
    <col min="5" max="6" width="8.88671875" style="2"/>
    <col min="7" max="7" width="23.77734375" style="2" customWidth="1"/>
    <col min="8" max="16384" width="8.88671875" style="2"/>
  </cols>
  <sheetData>
    <row r="1" spans="1:12" x14ac:dyDescent="0.3">
      <c r="A1" s="1" t="s">
        <v>0</v>
      </c>
    </row>
    <row r="2" spans="1:12" x14ac:dyDescent="0.3">
      <c r="G2" s="2" t="s">
        <v>6</v>
      </c>
      <c r="H2" s="2">
        <v>100</v>
      </c>
    </row>
    <row r="3" spans="1:12" x14ac:dyDescent="0.3">
      <c r="A3" s="2" t="s">
        <v>1</v>
      </c>
      <c r="B3" s="2">
        <v>250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x14ac:dyDescent="0.3">
      <c r="H4" s="3">
        <v>0</v>
      </c>
      <c r="I4" s="3">
        <f t="shared" ref="I4:I30" si="0">H4*sellingprice</f>
        <v>0</v>
      </c>
      <c r="J4" s="3">
        <f>H4*$C$6</f>
        <v>0</v>
      </c>
      <c r="K4" s="3">
        <f>$B$7+H4*$C$7</f>
        <v>200000</v>
      </c>
      <c r="L4" s="3">
        <f>$B$8+H4*$C$8</f>
        <v>80000</v>
      </c>
    </row>
    <row r="5" spans="1:12" x14ac:dyDescent="0.3">
      <c r="A5" s="4" t="s">
        <v>2</v>
      </c>
      <c r="B5" s="4" t="s">
        <v>3</v>
      </c>
      <c r="C5" s="4" t="s">
        <v>4</v>
      </c>
      <c r="E5" s="5" t="s">
        <v>23</v>
      </c>
      <c r="H5" s="3">
        <f>H4+$H$2</f>
        <v>100</v>
      </c>
      <c r="I5" s="3">
        <f t="shared" si="0"/>
        <v>25000</v>
      </c>
      <c r="J5" s="3">
        <f t="shared" ref="J5:J30" si="1">H5*$C$6</f>
        <v>20000</v>
      </c>
      <c r="K5" s="3">
        <f t="shared" ref="K5:K30" si="2">$B$7+H5*$C$7</f>
        <v>201500</v>
      </c>
      <c r="L5" s="3">
        <f t="shared" ref="L5:L30" si="3">$B$8+H5*$C$8</f>
        <v>87500</v>
      </c>
    </row>
    <row r="6" spans="1:12" x14ac:dyDescent="0.3">
      <c r="A6" s="6" t="s">
        <v>5</v>
      </c>
      <c r="B6" s="6">
        <v>0</v>
      </c>
      <c r="C6" s="6">
        <v>200</v>
      </c>
      <c r="E6" s="2" t="s">
        <v>24</v>
      </c>
      <c r="H6" s="3">
        <f t="shared" ref="H6:H30" si="4">H5+$H$2</f>
        <v>200</v>
      </c>
      <c r="I6" s="3">
        <f t="shared" si="0"/>
        <v>50000</v>
      </c>
      <c r="J6" s="3">
        <f t="shared" si="1"/>
        <v>40000</v>
      </c>
      <c r="K6" s="3">
        <f t="shared" si="2"/>
        <v>203000</v>
      </c>
      <c r="L6" s="3">
        <f t="shared" si="3"/>
        <v>95000</v>
      </c>
    </row>
    <row r="7" spans="1:12" x14ac:dyDescent="0.3">
      <c r="A7" s="6" t="s">
        <v>12</v>
      </c>
      <c r="B7" s="6">
        <v>200000</v>
      </c>
      <c r="C7" s="6">
        <v>15</v>
      </c>
      <c r="E7" s="2" t="s">
        <v>25</v>
      </c>
      <c r="H7" s="3">
        <f t="shared" si="4"/>
        <v>300</v>
      </c>
      <c r="I7" s="3">
        <f t="shared" si="0"/>
        <v>75000</v>
      </c>
      <c r="J7" s="3">
        <f t="shared" si="1"/>
        <v>60000</v>
      </c>
      <c r="K7" s="3">
        <f t="shared" si="2"/>
        <v>204500</v>
      </c>
      <c r="L7" s="3">
        <f t="shared" si="3"/>
        <v>102500</v>
      </c>
    </row>
    <row r="8" spans="1:12" x14ac:dyDescent="0.3">
      <c r="A8" s="6" t="s">
        <v>13</v>
      </c>
      <c r="B8" s="6">
        <v>80000</v>
      </c>
      <c r="C8" s="6">
        <v>75</v>
      </c>
      <c r="E8" s="2" t="s">
        <v>26</v>
      </c>
      <c r="H8" s="3">
        <f t="shared" si="4"/>
        <v>400</v>
      </c>
      <c r="I8" s="3">
        <f t="shared" si="0"/>
        <v>100000</v>
      </c>
      <c r="J8" s="3">
        <f t="shared" si="1"/>
        <v>80000</v>
      </c>
      <c r="K8" s="3">
        <f t="shared" si="2"/>
        <v>206000</v>
      </c>
      <c r="L8" s="3">
        <f t="shared" si="3"/>
        <v>110000</v>
      </c>
    </row>
    <row r="9" spans="1:12" x14ac:dyDescent="0.3">
      <c r="H9" s="3">
        <f t="shared" si="4"/>
        <v>500</v>
      </c>
      <c r="I9" s="3">
        <f t="shared" si="0"/>
        <v>125000</v>
      </c>
      <c r="J9" s="3">
        <f t="shared" si="1"/>
        <v>100000</v>
      </c>
      <c r="K9" s="3">
        <f>$B$7+H9*$C$7</f>
        <v>207500</v>
      </c>
      <c r="L9" s="3">
        <f t="shared" si="3"/>
        <v>117500</v>
      </c>
    </row>
    <row r="10" spans="1:12" x14ac:dyDescent="0.3">
      <c r="H10" s="3">
        <f t="shared" si="4"/>
        <v>600</v>
      </c>
      <c r="I10" s="3">
        <f t="shared" si="0"/>
        <v>150000</v>
      </c>
      <c r="J10" s="3">
        <f t="shared" si="1"/>
        <v>120000</v>
      </c>
      <c r="K10" s="3">
        <f t="shared" si="2"/>
        <v>209000</v>
      </c>
      <c r="L10" s="3">
        <f t="shared" si="3"/>
        <v>125000</v>
      </c>
    </row>
    <row r="11" spans="1:12" x14ac:dyDescent="0.3">
      <c r="H11" s="3">
        <f t="shared" si="4"/>
        <v>700</v>
      </c>
      <c r="I11" s="3">
        <f t="shared" si="0"/>
        <v>175000</v>
      </c>
      <c r="J11" s="3">
        <f t="shared" si="1"/>
        <v>140000</v>
      </c>
      <c r="K11" s="3">
        <f t="shared" si="2"/>
        <v>210500</v>
      </c>
      <c r="L11" s="3">
        <f t="shared" si="3"/>
        <v>132500</v>
      </c>
    </row>
    <row r="12" spans="1:12" x14ac:dyDescent="0.3">
      <c r="H12" s="3">
        <f t="shared" si="4"/>
        <v>800</v>
      </c>
      <c r="I12" s="3">
        <f t="shared" si="0"/>
        <v>200000</v>
      </c>
      <c r="J12" s="3">
        <f t="shared" si="1"/>
        <v>160000</v>
      </c>
      <c r="K12" s="3">
        <f t="shared" si="2"/>
        <v>212000</v>
      </c>
      <c r="L12" s="3">
        <f t="shared" si="3"/>
        <v>140000</v>
      </c>
    </row>
    <row r="13" spans="1:12" x14ac:dyDescent="0.3">
      <c r="H13" s="3">
        <f t="shared" si="4"/>
        <v>900</v>
      </c>
      <c r="I13" s="3">
        <f t="shared" si="0"/>
        <v>225000</v>
      </c>
      <c r="J13" s="3">
        <f t="shared" si="1"/>
        <v>180000</v>
      </c>
      <c r="K13" s="3">
        <f t="shared" si="2"/>
        <v>213500</v>
      </c>
      <c r="L13" s="3">
        <f t="shared" si="3"/>
        <v>147500</v>
      </c>
    </row>
    <row r="14" spans="1:12" x14ac:dyDescent="0.3">
      <c r="H14" s="3">
        <f t="shared" si="4"/>
        <v>1000</v>
      </c>
      <c r="I14" s="3">
        <f t="shared" si="0"/>
        <v>250000</v>
      </c>
      <c r="J14" s="3">
        <f t="shared" si="1"/>
        <v>200000</v>
      </c>
      <c r="K14" s="3">
        <f t="shared" si="2"/>
        <v>215000</v>
      </c>
      <c r="L14" s="3">
        <f t="shared" si="3"/>
        <v>155000</v>
      </c>
    </row>
    <row r="15" spans="1:12" x14ac:dyDescent="0.3">
      <c r="H15" s="3">
        <f t="shared" si="4"/>
        <v>1100</v>
      </c>
      <c r="I15" s="3">
        <f t="shared" si="0"/>
        <v>275000</v>
      </c>
      <c r="J15" s="3">
        <f t="shared" si="1"/>
        <v>220000</v>
      </c>
      <c r="K15" s="3">
        <f t="shared" si="2"/>
        <v>216500</v>
      </c>
      <c r="L15" s="3">
        <f t="shared" si="3"/>
        <v>162500</v>
      </c>
    </row>
    <row r="16" spans="1:12" x14ac:dyDescent="0.3">
      <c r="H16" s="3">
        <f t="shared" si="4"/>
        <v>1200</v>
      </c>
      <c r="I16" s="3">
        <f t="shared" si="0"/>
        <v>300000</v>
      </c>
      <c r="J16" s="3">
        <f t="shared" si="1"/>
        <v>240000</v>
      </c>
      <c r="K16" s="3">
        <f t="shared" si="2"/>
        <v>218000</v>
      </c>
      <c r="L16" s="3">
        <f t="shared" si="3"/>
        <v>170000</v>
      </c>
    </row>
    <row r="17" spans="1:12" x14ac:dyDescent="0.3">
      <c r="H17" s="3">
        <f t="shared" si="4"/>
        <v>1300</v>
      </c>
      <c r="I17" s="3">
        <f t="shared" si="0"/>
        <v>325000</v>
      </c>
      <c r="J17" s="3">
        <f t="shared" si="1"/>
        <v>260000</v>
      </c>
      <c r="K17" s="3">
        <f t="shared" si="2"/>
        <v>219500</v>
      </c>
      <c r="L17" s="3">
        <f t="shared" si="3"/>
        <v>177500</v>
      </c>
    </row>
    <row r="18" spans="1:12" x14ac:dyDescent="0.3">
      <c r="H18" s="3">
        <f t="shared" si="4"/>
        <v>1400</v>
      </c>
      <c r="I18" s="3">
        <f t="shared" si="0"/>
        <v>350000</v>
      </c>
      <c r="J18" s="3">
        <f t="shared" si="1"/>
        <v>280000</v>
      </c>
      <c r="K18" s="3">
        <f t="shared" si="2"/>
        <v>221000</v>
      </c>
      <c r="L18" s="3">
        <f t="shared" si="3"/>
        <v>185000</v>
      </c>
    </row>
    <row r="19" spans="1:12" x14ac:dyDescent="0.3">
      <c r="H19" s="3">
        <f t="shared" si="4"/>
        <v>1500</v>
      </c>
      <c r="I19" s="3">
        <f t="shared" si="0"/>
        <v>375000</v>
      </c>
      <c r="J19" s="3">
        <f t="shared" si="1"/>
        <v>300000</v>
      </c>
      <c r="K19" s="3">
        <f t="shared" si="2"/>
        <v>222500</v>
      </c>
      <c r="L19" s="3">
        <f t="shared" si="3"/>
        <v>192500</v>
      </c>
    </row>
    <row r="20" spans="1:12" x14ac:dyDescent="0.3">
      <c r="H20" s="3">
        <f t="shared" si="4"/>
        <v>1600</v>
      </c>
      <c r="I20" s="3">
        <f t="shared" si="0"/>
        <v>400000</v>
      </c>
      <c r="J20" s="3">
        <f t="shared" si="1"/>
        <v>320000</v>
      </c>
      <c r="K20" s="3">
        <f t="shared" si="2"/>
        <v>224000</v>
      </c>
      <c r="L20" s="3">
        <f t="shared" si="3"/>
        <v>200000</v>
      </c>
    </row>
    <row r="21" spans="1:12" x14ac:dyDescent="0.3">
      <c r="H21" s="3">
        <f t="shared" si="4"/>
        <v>1700</v>
      </c>
      <c r="I21" s="3">
        <f t="shared" si="0"/>
        <v>425000</v>
      </c>
      <c r="J21" s="3">
        <f t="shared" si="1"/>
        <v>340000</v>
      </c>
      <c r="K21" s="3">
        <f t="shared" si="2"/>
        <v>225500</v>
      </c>
      <c r="L21" s="3">
        <f t="shared" si="3"/>
        <v>207500</v>
      </c>
    </row>
    <row r="22" spans="1:12" x14ac:dyDescent="0.3">
      <c r="H22" s="3">
        <f t="shared" si="4"/>
        <v>1800</v>
      </c>
      <c r="I22" s="3">
        <f t="shared" si="0"/>
        <v>450000</v>
      </c>
      <c r="J22" s="3">
        <f t="shared" si="1"/>
        <v>360000</v>
      </c>
      <c r="K22" s="3">
        <f t="shared" si="2"/>
        <v>227000</v>
      </c>
      <c r="L22" s="3">
        <f t="shared" si="3"/>
        <v>215000</v>
      </c>
    </row>
    <row r="23" spans="1:12" x14ac:dyDescent="0.3">
      <c r="H23" s="3">
        <f t="shared" si="4"/>
        <v>1900</v>
      </c>
      <c r="I23" s="3">
        <f t="shared" si="0"/>
        <v>475000</v>
      </c>
      <c r="J23" s="3">
        <f t="shared" si="1"/>
        <v>380000</v>
      </c>
      <c r="K23" s="3">
        <f t="shared" si="2"/>
        <v>228500</v>
      </c>
      <c r="L23" s="3">
        <f t="shared" si="3"/>
        <v>222500</v>
      </c>
    </row>
    <row r="24" spans="1:12" x14ac:dyDescent="0.3">
      <c r="H24" s="3">
        <f t="shared" si="4"/>
        <v>2000</v>
      </c>
      <c r="I24" s="3">
        <f t="shared" si="0"/>
        <v>500000</v>
      </c>
      <c r="J24" s="3">
        <f t="shared" si="1"/>
        <v>400000</v>
      </c>
      <c r="K24" s="3">
        <f t="shared" si="2"/>
        <v>230000</v>
      </c>
      <c r="L24" s="3">
        <f t="shared" si="3"/>
        <v>230000</v>
      </c>
    </row>
    <row r="25" spans="1:12" x14ac:dyDescent="0.3">
      <c r="H25" s="3">
        <f t="shared" si="4"/>
        <v>2100</v>
      </c>
      <c r="I25" s="3">
        <f t="shared" si="0"/>
        <v>525000</v>
      </c>
      <c r="J25" s="3">
        <f t="shared" si="1"/>
        <v>420000</v>
      </c>
      <c r="K25" s="3">
        <f t="shared" si="2"/>
        <v>231500</v>
      </c>
      <c r="L25" s="3">
        <f t="shared" si="3"/>
        <v>237500</v>
      </c>
    </row>
    <row r="26" spans="1:12" x14ac:dyDescent="0.3">
      <c r="H26" s="3">
        <f t="shared" si="4"/>
        <v>2200</v>
      </c>
      <c r="I26" s="3">
        <f t="shared" si="0"/>
        <v>550000</v>
      </c>
      <c r="J26" s="3">
        <f t="shared" si="1"/>
        <v>440000</v>
      </c>
      <c r="K26" s="3">
        <f t="shared" si="2"/>
        <v>233000</v>
      </c>
      <c r="L26" s="3">
        <f t="shared" si="3"/>
        <v>245000</v>
      </c>
    </row>
    <row r="27" spans="1:12" x14ac:dyDescent="0.3">
      <c r="H27" s="3">
        <f t="shared" si="4"/>
        <v>2300</v>
      </c>
      <c r="I27" s="3">
        <f t="shared" si="0"/>
        <v>575000</v>
      </c>
      <c r="J27" s="3">
        <f t="shared" si="1"/>
        <v>460000</v>
      </c>
      <c r="K27" s="3">
        <f t="shared" si="2"/>
        <v>234500</v>
      </c>
      <c r="L27" s="3">
        <f t="shared" si="3"/>
        <v>252500</v>
      </c>
    </row>
    <row r="28" spans="1:12" x14ac:dyDescent="0.3">
      <c r="H28" s="3">
        <f t="shared" si="4"/>
        <v>2400</v>
      </c>
      <c r="I28" s="3">
        <f t="shared" si="0"/>
        <v>600000</v>
      </c>
      <c r="J28" s="3">
        <f t="shared" si="1"/>
        <v>480000</v>
      </c>
      <c r="K28" s="3">
        <f t="shared" si="2"/>
        <v>236000</v>
      </c>
      <c r="L28" s="3">
        <f t="shared" si="3"/>
        <v>260000</v>
      </c>
    </row>
    <row r="29" spans="1:12" x14ac:dyDescent="0.3">
      <c r="H29" s="3">
        <f t="shared" si="4"/>
        <v>2500</v>
      </c>
      <c r="I29" s="3">
        <f t="shared" si="0"/>
        <v>625000</v>
      </c>
      <c r="J29" s="3">
        <f t="shared" si="1"/>
        <v>500000</v>
      </c>
      <c r="K29" s="3">
        <f t="shared" si="2"/>
        <v>237500</v>
      </c>
      <c r="L29" s="3">
        <f t="shared" si="3"/>
        <v>267500</v>
      </c>
    </row>
    <row r="30" spans="1:12" x14ac:dyDescent="0.3">
      <c r="H30" s="3">
        <f t="shared" si="4"/>
        <v>2600</v>
      </c>
      <c r="I30" s="3">
        <f t="shared" si="0"/>
        <v>650000</v>
      </c>
      <c r="J30" s="3">
        <f t="shared" si="1"/>
        <v>520000</v>
      </c>
      <c r="K30" s="3">
        <f t="shared" si="2"/>
        <v>239000</v>
      </c>
      <c r="L30" s="3">
        <f t="shared" si="3"/>
        <v>275000</v>
      </c>
    </row>
    <row r="31" spans="1:12" x14ac:dyDescent="0.3">
      <c r="A31" s="1" t="s">
        <v>15</v>
      </c>
      <c r="C31" s="1" t="s">
        <v>18</v>
      </c>
    </row>
    <row r="32" spans="1:12" x14ac:dyDescent="0.3">
      <c r="A32" s="7" t="s">
        <v>19</v>
      </c>
      <c r="C32" s="7" t="s">
        <v>20</v>
      </c>
    </row>
    <row r="33" spans="1:3" x14ac:dyDescent="0.3">
      <c r="A33" s="2" t="s">
        <v>14</v>
      </c>
      <c r="C33" s="2" t="s">
        <v>14</v>
      </c>
    </row>
    <row r="34" spans="1:3" x14ac:dyDescent="0.3">
      <c r="A34" s="7" t="s">
        <v>16</v>
      </c>
      <c r="C34" s="2" t="s">
        <v>21</v>
      </c>
    </row>
    <row r="35" spans="1:3" x14ac:dyDescent="0.3">
      <c r="A35" s="7" t="s">
        <v>17</v>
      </c>
      <c r="C35" s="2" t="s">
        <v>22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9AFF8-A1E2-4F5C-B0E9-18C8090259DC}">
  <dimension ref="A1:C8"/>
  <sheetViews>
    <sheetView tabSelected="1" workbookViewId="0">
      <selection activeCell="I16" sqref="I16"/>
    </sheetView>
  </sheetViews>
  <sheetFormatPr defaultRowHeight="14.4" x14ac:dyDescent="0.3"/>
  <cols>
    <col min="1" max="1" width="40.109375" bestFit="1" customWidth="1"/>
    <col min="2" max="2" width="10.6640625" bestFit="1" customWidth="1"/>
    <col min="3" max="3" width="17.77734375" bestFit="1" customWidth="1"/>
  </cols>
  <sheetData>
    <row r="1" spans="1:3" x14ac:dyDescent="0.3">
      <c r="A1" s="1" t="s">
        <v>0</v>
      </c>
      <c r="B1" s="2"/>
      <c r="C1" s="2"/>
    </row>
    <row r="2" spans="1:3" x14ac:dyDescent="0.3">
      <c r="A2" s="2"/>
      <c r="B2" s="2"/>
      <c r="C2" s="2"/>
    </row>
    <row r="3" spans="1:3" x14ac:dyDescent="0.3">
      <c r="A3" s="2" t="s">
        <v>1</v>
      </c>
      <c r="B3" s="2">
        <v>250</v>
      </c>
      <c r="C3" s="2"/>
    </row>
    <row r="4" spans="1:3" x14ac:dyDescent="0.3">
      <c r="A4" s="2"/>
      <c r="B4" s="2"/>
      <c r="C4" s="2"/>
    </row>
    <row r="5" spans="1:3" x14ac:dyDescent="0.3">
      <c r="A5" s="4" t="s">
        <v>2</v>
      </c>
      <c r="B5" s="4" t="s">
        <v>3</v>
      </c>
      <c r="C5" s="4" t="s">
        <v>4</v>
      </c>
    </row>
    <row r="6" spans="1:3" x14ac:dyDescent="0.3">
      <c r="A6" s="6" t="s">
        <v>5</v>
      </c>
      <c r="B6" s="6">
        <v>0</v>
      </c>
      <c r="C6" s="6">
        <v>200</v>
      </c>
    </row>
    <row r="7" spans="1:3" x14ac:dyDescent="0.3">
      <c r="A7" s="6" t="s">
        <v>12</v>
      </c>
      <c r="B7" s="6">
        <v>200000</v>
      </c>
      <c r="C7" s="6">
        <v>15</v>
      </c>
    </row>
    <row r="8" spans="1:3" x14ac:dyDescent="0.3">
      <c r="A8" s="6" t="s">
        <v>13</v>
      </c>
      <c r="B8" s="6">
        <v>80000</v>
      </c>
      <c r="C8" s="6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Solution</vt:lpstr>
      <vt:lpstr>Data</vt:lpstr>
      <vt:lpstr>sellingprice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Benyawarath Yaa Nithithanatchinnapat</dc:creator>
  <cp:lastModifiedBy>Nithithanatchinnapat, Benyawarath</cp:lastModifiedBy>
  <dcterms:created xsi:type="dcterms:W3CDTF">2020-01-26T05:31:24Z</dcterms:created>
  <dcterms:modified xsi:type="dcterms:W3CDTF">2026-02-04T00:03:32Z</dcterms:modified>
</cp:coreProperties>
</file>