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nithitha001\Downloads\"/>
    </mc:Choice>
  </mc:AlternateContent>
  <xr:revisionPtr revIDLastSave="0" documentId="13_ncr:1_{36EAE423-95A5-43ED-AB2F-D04E720E8F79}" xr6:coauthVersionLast="47" xr6:coauthVersionMax="47" xr10:uidLastSave="{00000000-0000-0000-0000-000000000000}"/>
  <bookViews>
    <workbookView xWindow="-23148" yWindow="-108" windowWidth="23256" windowHeight="12456" activeTab="3" xr2:uid="{00000000-000D-0000-FFFF-FFFF00000000}"/>
  </bookViews>
  <sheets>
    <sheet name="Start Here" sheetId="1" r:id="rId1"/>
    <sheet name="Database_A" sheetId="2" r:id="rId2"/>
    <sheet name="Database_B" sheetId="3" r:id="rId3"/>
    <sheet name="Matching_Workspace" sheetId="4" r:id="rId4"/>
    <sheet name="Solution_Map" sheetId="5" r:id="rId5"/>
    <sheet name="Instructor_Notes"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9" i="4" l="1"/>
  <c r="D19" i="4" s="1"/>
  <c r="C18" i="4"/>
  <c r="D18" i="4" s="1"/>
  <c r="C17" i="4"/>
  <c r="D17" i="4" s="1"/>
  <c r="C16" i="4"/>
  <c r="D16" i="4" s="1"/>
  <c r="C15" i="4"/>
  <c r="D15" i="4" s="1"/>
  <c r="D14" i="4"/>
  <c r="C14" i="4"/>
  <c r="C13" i="4"/>
  <c r="D13" i="4" s="1"/>
  <c r="C12" i="4"/>
  <c r="D12" i="4" s="1"/>
  <c r="C11" i="4"/>
  <c r="D11" i="4" s="1"/>
  <c r="C10" i="4"/>
  <c r="D10" i="4" s="1"/>
  <c r="C9" i="4"/>
  <c r="D9" i="4" s="1"/>
  <c r="C8" i="4"/>
  <c r="D8" i="4" s="1"/>
  <c r="C7" i="4"/>
  <c r="D7" i="4" s="1"/>
  <c r="C6" i="4"/>
  <c r="D6" i="4" s="1"/>
  <c r="C5" i="4"/>
  <c r="D5" i="4" s="1"/>
  <c r="D21" i="3"/>
  <c r="D20" i="3"/>
  <c r="D19" i="3"/>
  <c r="D18" i="3"/>
  <c r="D17" i="3"/>
  <c r="D16" i="3"/>
  <c r="D15" i="3"/>
  <c r="D14" i="3"/>
  <c r="D13" i="3"/>
  <c r="D12" i="3"/>
  <c r="D11" i="3"/>
  <c r="D10" i="3"/>
  <c r="D9" i="3"/>
  <c r="D8" i="3"/>
  <c r="D7" i="3"/>
  <c r="D6" i="3"/>
  <c r="D5" i="3"/>
  <c r="D4" i="3"/>
  <c r="D18" i="2"/>
  <c r="D17" i="2"/>
  <c r="D16" i="2"/>
  <c r="D15" i="2"/>
  <c r="D14" i="2"/>
  <c r="D13" i="2"/>
  <c r="D12" i="2"/>
  <c r="D11" i="2"/>
  <c r="D10" i="2"/>
  <c r="D9" i="2"/>
  <c r="D8" i="2"/>
  <c r="D7" i="2"/>
  <c r="D6" i="2"/>
  <c r="D5" i="2"/>
  <c r="D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Instructor</author>
  </authors>
  <commentList>
    <comment ref="C4" authorId="0" shapeId="0" xr:uid="{00000000-0006-0000-0300-000001000000}">
      <text>
        <r>
          <rPr>
            <sz val="11"/>
            <color theme="1"/>
            <rFont val="Calibri"/>
            <family val="2"/>
            <scheme val="minor"/>
          </rPr>
          <t>This column tests an exact match only. It is expected to fail for many rows.</t>
        </r>
      </text>
    </comment>
    <comment ref="E4" authorId="0" shapeId="0" xr:uid="{00000000-0006-0000-0300-000002000000}">
      <text>
        <r>
          <rPr>
            <sz val="11"/>
            <color theme="1"/>
            <rFont val="Calibri"/>
            <family val="2"/>
            <scheme val="minor"/>
          </rPr>
          <t>Students build a better match here.</t>
        </r>
      </text>
    </comment>
  </commentList>
</comments>
</file>

<file path=xl/sharedStrings.xml><?xml version="1.0" encoding="utf-8"?>
<sst xmlns="http://schemas.openxmlformats.org/spreadsheetml/2006/main" count="398" uniqueCount="182">
  <si>
    <t>Activity Goal</t>
  </si>
  <si>
    <t>You are an operations analyst trying to match article titles from two research databases. The titles refer to the same or similar articles, but the text is not always identical. Your job is to test why exact matching fails and then build a better approach.</t>
  </si>
  <si>
    <t>Why this matters</t>
  </si>
  <si>
    <t>In real organizations, poor data quality creates waste, rework, delays, and bad decisions. This exercise connects quality management ideas to a real spreadsheet problem.</t>
  </si>
  <si>
    <t>What you are given</t>
  </si>
  <si>
    <t>•</t>
  </si>
  <si>
    <t>Database_A: a list of article titles from one source</t>
  </si>
  <si>
    <t>Database_B: a second list with similar titles, but with punctuation, spacing, abbreviations, and wording differences</t>
  </si>
  <si>
    <t>Matching_Workspace: a place to test exact matching and improve it</t>
  </si>
  <si>
    <t>Your tasks</t>
  </si>
  <si>
    <t>1.</t>
  </si>
  <si>
    <t>Review the two databases and notice how the titles differ.</t>
  </si>
  <si>
    <t>2.</t>
  </si>
  <si>
    <t>Go to Matching_Workspace and try the exact-match approach already provided.</t>
  </si>
  <si>
    <t>3.</t>
  </si>
  <si>
    <t>Record how many titles matched exactly and how many did not.</t>
  </si>
  <si>
    <t>4.</t>
  </si>
  <si>
    <t>Develop a stronger matching method using Excel formulas, custom logic, VBA, AI, or another method approved by your instructor.</t>
  </si>
  <si>
    <t>5.</t>
  </si>
  <si>
    <t>Document your approach in the reflection area.</t>
  </si>
  <si>
    <t>Deliverable</t>
  </si>
  <si>
    <t>Submit your completed workbook with: (1) your improved matching approach, (2) completed match decisions in the workspace, and (3) short reflection responses.</t>
  </si>
  <si>
    <t>Optional hints</t>
  </si>
  <si>
    <t>Hint 1: Exact matching only works when the text is identical.</t>
  </si>
  <si>
    <t>Hint 2: Functions such as LOWER, TRIM, SUBSTITUTE, CLEAN, SEARCH, LEFT, RIGHT, and MID may help.</t>
  </si>
  <si>
    <t>Hint 3: If you automate the process, think about how that reduces waste and inconsistency.</t>
  </si>
  <si>
    <t>Reflection prompts</t>
  </si>
  <si>
    <t>Why did the exact-match method fail?</t>
  </si>
  <si>
    <t>What did you change to improve the matching process?</t>
  </si>
  <si>
    <t>How does this relate to quality management, waste reduction, or process improvement?</t>
  </si>
  <si>
    <t>Database A</t>
  </si>
  <si>
    <t>Article_ID</t>
  </si>
  <si>
    <t>Article_Title</t>
  </si>
  <si>
    <t>Topic</t>
  </si>
  <si>
    <t>Normalized_Title</t>
  </si>
  <si>
    <t>A001</t>
  </si>
  <si>
    <t>AI in Healthcare: Improving Patient Flow</t>
  </si>
  <si>
    <t>Healthcare</t>
  </si>
  <si>
    <t>A002</t>
  </si>
  <si>
    <t>Lean Supply Chains and Inventory Reduction</t>
  </si>
  <si>
    <t>Supply Chain</t>
  </si>
  <si>
    <t>A003</t>
  </si>
  <si>
    <t>Six Sigma for Service Operations</t>
  </si>
  <si>
    <t>Quality</t>
  </si>
  <si>
    <t>A004</t>
  </si>
  <si>
    <t>Statistical Process Control in Food Manufacturing</t>
  </si>
  <si>
    <t>A005</t>
  </si>
  <si>
    <t>Total Quality Management in Higher Education</t>
  </si>
  <si>
    <t>A006</t>
  </si>
  <si>
    <t>ISO 9001 and Process Standardization</t>
  </si>
  <si>
    <t>A007</t>
  </si>
  <si>
    <t>Forecasting Demand with Public Economic Data</t>
  </si>
  <si>
    <t>Forecasting</t>
  </si>
  <si>
    <t>A008</t>
  </si>
  <si>
    <t>Using APIs to Collect Market Indicators</t>
  </si>
  <si>
    <t>Analytics</t>
  </si>
  <si>
    <t>A009</t>
  </si>
  <si>
    <t>Warehouse Layout Optimization with Data Analytics</t>
  </si>
  <si>
    <t>Logistics</t>
  </si>
  <si>
    <t>A010</t>
  </si>
  <si>
    <t>Machine Learning for Defect Detection</t>
  </si>
  <si>
    <t>AI</t>
  </si>
  <si>
    <t>A011</t>
  </si>
  <si>
    <t>Quality Costs and Process Improvement</t>
  </si>
  <si>
    <t>A012</t>
  </si>
  <si>
    <t>Automating Repetitive Data Cleaning in Excel</t>
  </si>
  <si>
    <t>A013</t>
  </si>
  <si>
    <t>Supplier Risk Management in Global Sourcing</t>
  </si>
  <si>
    <t>A014</t>
  </si>
  <si>
    <t>Customer Wait Time Analysis in Service Systems</t>
  </si>
  <si>
    <t>Service</t>
  </si>
  <si>
    <t>A015</t>
  </si>
  <si>
    <t>Root Cause Analysis for Process Failures</t>
  </si>
  <si>
    <t>Database B</t>
  </si>
  <si>
    <t>B101</t>
  </si>
  <si>
    <t>AI in health care improving patient flow</t>
  </si>
  <si>
    <t>B102</t>
  </si>
  <si>
    <t>Lean supply chain &amp; inventory reduction</t>
  </si>
  <si>
    <t>B103</t>
  </si>
  <si>
    <t>Six-Sigma for service operations</t>
  </si>
  <si>
    <t>B104</t>
  </si>
  <si>
    <t>Statistical process control for food manufacturing</t>
  </si>
  <si>
    <t>B105</t>
  </si>
  <si>
    <t>TQM in higher education</t>
  </si>
  <si>
    <t>B106</t>
  </si>
  <si>
    <t>ISO 9001 process standardization</t>
  </si>
  <si>
    <t>B107</t>
  </si>
  <si>
    <t>Forecasting demand using public economic data</t>
  </si>
  <si>
    <t>B108</t>
  </si>
  <si>
    <t>Using API data to collect market indicators</t>
  </si>
  <si>
    <t>B109</t>
  </si>
  <si>
    <t>Warehouse layout optimization using data analytics</t>
  </si>
  <si>
    <t>B110</t>
  </si>
  <si>
    <t>Machine learning for defect detection</t>
  </si>
  <si>
    <t>B111</t>
  </si>
  <si>
    <t>Cost of quality and process improvement</t>
  </si>
  <si>
    <t>B112</t>
  </si>
  <si>
    <t>Automating repeated data cleaning in excel</t>
  </si>
  <si>
    <t>B113</t>
  </si>
  <si>
    <t>Supplier-risk management in global sourcing</t>
  </si>
  <si>
    <t>B114</t>
  </si>
  <si>
    <t>Customer waiting time analysis in service systems</t>
  </si>
  <si>
    <t>B115</t>
  </si>
  <si>
    <t>Root-cause analysis for process failures</t>
  </si>
  <si>
    <t>B116</t>
  </si>
  <si>
    <t>Demand forecasting with FRED API</t>
  </si>
  <si>
    <t>B117</t>
  </si>
  <si>
    <t>AI for visual inspection in manufacturing</t>
  </si>
  <si>
    <t>B118</t>
  </si>
  <si>
    <t>VBA automation for repetitive reporting tasks</t>
  </si>
  <si>
    <t>Matching Workspace</t>
  </si>
  <si>
    <t>Step 1: Test exact matching</t>
  </si>
  <si>
    <t>Title from Database A</t>
  </si>
  <si>
    <t>Exact Match Result</t>
  </si>
  <si>
    <t>Match Found?</t>
  </si>
  <si>
    <t>Improved Match</t>
  </si>
  <si>
    <t>Final Decision</t>
  </si>
  <si>
    <t>Confidence</t>
  </si>
  <si>
    <t>Notes</t>
  </si>
  <si>
    <t>Reflection</t>
  </si>
  <si>
    <t>Matched</t>
  </si>
  <si>
    <t>High</t>
  </si>
  <si>
    <t>Matched after standardizing case, punctuation, or symbols.</t>
  </si>
  <si>
    <t>A simple normalization rule was enough.</t>
  </si>
  <si>
    <t>Medium</t>
  </si>
  <si>
    <t>Matched after concept normalization: TQM = Total Quality Management</t>
  </si>
  <si>
    <t>Needs human judgment or a stronger rule than exact standardized text.</t>
  </si>
  <si>
    <t>Matched after removing connector word "and"</t>
  </si>
  <si>
    <t>Matched after synonym change: with -&gt; using</t>
  </si>
  <si>
    <t>Matched after plural/singular change: APIs -&gt; API</t>
  </si>
  <si>
    <t>Matched after phrase reordering</t>
  </si>
  <si>
    <t>Matched after synonym change: repetitive -&gt; repeated</t>
  </si>
  <si>
    <t>Matched after variation: wait -&gt; waiting</t>
  </si>
  <si>
    <t>Debrief prompts</t>
  </si>
  <si>
    <t>Student note</t>
  </si>
  <si>
    <t>Why did XLOOKUP fail at first?</t>
  </si>
  <si>
    <t>Use columns E through I to build and explain your improved process. You may use formulas, helper columns, VBA, or another approved method.</t>
  </si>
  <si>
    <t>Which differences can a simple normalization rule fix?</t>
  </si>
  <si>
    <t>Which differences still need human judgment?</t>
  </si>
  <si>
    <t>How is this like Lean, TQM, or Six Sigma?</t>
  </si>
  <si>
    <t>Color guide</t>
  </si>
  <si>
    <t>Blue header</t>
  </si>
  <si>
    <t>Instructions / structure</t>
  </si>
  <si>
    <t>Green fill</t>
  </si>
  <si>
    <t>Student response area</t>
  </si>
  <si>
    <t>Orange fill</t>
  </si>
  <si>
    <t>Pay attention / explain your thinking</t>
  </si>
  <si>
    <t>Formula cells</t>
  </si>
  <si>
    <t>Prebuilt exact-match test</t>
  </si>
  <si>
    <t>Solution Map</t>
  </si>
  <si>
    <t>Database_A_ID</t>
  </si>
  <si>
    <t>Database_A_Title</t>
  </si>
  <si>
    <t>Matched_B_ID</t>
  </si>
  <si>
    <t>Matched_B_Title</t>
  </si>
  <si>
    <t>Type</t>
  </si>
  <si>
    <t>Why exact match failed</t>
  </si>
  <si>
    <t>Simple standardized match</t>
  </si>
  <si>
    <t>Case, punctuation, or symbol variation</t>
  </si>
  <si>
    <t>Human-reviewed match</t>
  </si>
  <si>
    <t>Instructor Notes</t>
  </si>
  <si>
    <t>Section</t>
  </si>
  <si>
    <t>Teaching goal</t>
  </si>
  <si>
    <t>Show that poor data quality creates waste, rework, and slower decisions.</t>
  </si>
  <si>
    <t>Big idea</t>
  </si>
  <si>
    <t>In operations terms, inconsistent data is process variation.</t>
  </si>
  <si>
    <t>Lean connection</t>
  </si>
  <si>
    <t>Manual cleanup is waste. Standardization removes some of that waste.</t>
  </si>
  <si>
    <t>TQM connection</t>
  </si>
  <si>
    <t>Quality is not only a factory issue. Information processes also need standards.</t>
  </si>
  <si>
    <t>Six Sigma connection</t>
  </si>
  <si>
    <t>The goal is to reduce variation and make the matching process more reliable.</t>
  </si>
  <si>
    <t>SPC extension</t>
  </si>
  <si>
    <t>Track exact matches, improved matches, and manual reviews over time as process metrics.</t>
  </si>
  <si>
    <t>Debrief question 1</t>
  </si>
  <si>
    <t>What types of variation were easy to fix?</t>
  </si>
  <si>
    <t>Debrief question 2</t>
  </si>
  <si>
    <t>What still required human judgment?</t>
  </si>
  <si>
    <t>Debrief question 3</t>
  </si>
  <si>
    <t>If this task happened every week, what would you automate next?</t>
  </si>
  <si>
    <t>Optional extension</t>
  </si>
  <si>
    <t>Ask students to create a VBA function or macro to normalize titles automatically.</t>
  </si>
  <si>
    <t>BCOR 440/IE 425 Starter File: Quality, Data Matching, and Automation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</si>
</sst>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6"/>
      <color rgb="FFFFFFFF"/>
      <name val="Calibri"/>
    </font>
    <font>
      <b/>
      <sz val="11"/>
      <color rgb="FFFFFFFF"/>
      <name val="Calibri"/>
    </font>
    <font>
      <b/>
      <sz val="14"/>
      <color rgb="FFFFFFFF"/>
      <name val="Calibri"/>
    </font>
    <font>
      <sz val="11"/>
      <color rgb="FF000000"/>
      <name val="Calibri"/>
    </font>
    <font>
      <b/>
      <sz val="11"/>
      <name val="Calibri"/>
    </font>
    <font>
      <sz val="11"/>
      <color rgb="FF008000"/>
      <name val="Calibri"/>
    </font>
  </fonts>
  <fills count="10">
    <fill>
      <patternFill patternType="none"/>
    </fill>
    <fill>
      <patternFill patternType="gray125"/>
    </fill>
    <fill>
      <patternFill patternType="solid">
        <fgColor rgb="FF1F4E78"/>
      </patternFill>
    </fill>
    <fill>
      <patternFill patternType="solid">
        <fgColor rgb="FFD9EAF7"/>
      </patternFill>
    </fill>
    <fill>
      <patternFill patternType="solid">
        <fgColor rgb="FFFFF2CC"/>
      </patternFill>
    </fill>
    <fill>
      <patternFill patternType="solid">
        <fgColor rgb="FFE2F0D9"/>
      </patternFill>
    </fill>
    <fill>
      <patternFill patternType="solid">
        <fgColor rgb="FFFFFFFF"/>
      </patternFill>
    </fill>
    <fill>
      <patternFill patternType="solid">
        <fgColor rgb="FF5B9BD5"/>
      </patternFill>
    </fill>
    <fill>
      <patternFill patternType="solid">
        <fgColor rgb="FFF3F4F6"/>
      </patternFill>
    </fill>
    <fill>
      <patternFill patternType="solid">
        <fgColor rgb="FFFCE4D6"/>
      </patternFill>
    </fill>
  </fills>
  <borders count="5">
    <border>
      <left/>
      <right/>
      <top/>
      <bottom/>
      <diagonal/>
    </border>
    <border>
      <left/>
      <right/>
      <top/>
      <bottom style="thin">
        <color rgb="FFD9D9D9"/>
      </bottom>
      <diagonal/>
    </border>
    <border>
      <left/>
      <right/>
      <top/>
      <bottom style="thin">
        <color rgb="FFD9D9D9"/>
      </bottom>
      <diagonal/>
    </border>
    <border>
      <left/>
      <right/>
      <top/>
      <bottom style="thin">
        <color rgb="FFD9D9D9"/>
      </bottom>
      <diagonal/>
    </border>
    <border>
      <left/>
      <right/>
      <top/>
      <bottom style="thin">
        <color rgb="FFBFBFBF"/>
      </bottom>
      <diagonal/>
    </border>
  </borders>
  <cellStyleXfs count="1">
    <xf numFmtId="0" fontId="0" fillId="0" borderId="0"/>
  </cellStyleXfs>
  <cellXfs count="33">
    <xf numFmtId="0" fontId="0" fillId="0" borderId="0" xfId="0"/>
    <xf numFmtId="0" fontId="2" fillId="2" borderId="1" xfId="0" applyFont="1" applyFill="1" applyBorder="1" applyAlignment="1">
      <alignment vertical="top" wrapText="1"/>
    </xf>
    <xf numFmtId="0" fontId="0" fillId="3" borderId="1" xfId="0" applyFill="1" applyBorder="1" applyAlignment="1">
      <alignment vertical="top" wrapText="1"/>
    </xf>
    <xf numFmtId="0" fontId="0" fillId="0" borderId="1" xfId="0" applyBorder="1" applyAlignment="1">
      <alignment vertical="top" wrapText="1"/>
    </xf>
    <xf numFmtId="0" fontId="0" fillId="4" borderId="1" xfId="0" applyFill="1" applyBorder="1" applyAlignment="1">
      <alignment vertical="top" wrapText="1"/>
    </xf>
    <xf numFmtId="0" fontId="0" fillId="5" borderId="1" xfId="0" applyFill="1" applyBorder="1" applyAlignment="1">
      <alignment vertical="top" wrapText="1"/>
    </xf>
    <xf numFmtId="0" fontId="0" fillId="6" borderId="1" xfId="0" applyFill="1" applyBorder="1" applyAlignment="1">
      <alignment vertical="top" wrapText="1"/>
    </xf>
    <xf numFmtId="0" fontId="0" fillId="0" borderId="1" xfId="0" applyBorder="1" applyAlignment="1">
      <alignment vertical="top"/>
    </xf>
    <xf numFmtId="0" fontId="2" fillId="7" borderId="4" xfId="0" applyFont="1" applyFill="1" applyBorder="1" applyAlignment="1">
      <alignment horizontal="center"/>
    </xf>
    <xf numFmtId="0" fontId="5" fillId="3" borderId="4" xfId="0" applyFont="1" applyFill="1" applyBorder="1"/>
    <xf numFmtId="0" fontId="0" fillId="0" borderId="4" xfId="0" applyBorder="1"/>
    <xf numFmtId="0" fontId="0" fillId="0" borderId="4" xfId="0" applyBorder="1" applyAlignment="1">
      <alignment wrapText="1"/>
    </xf>
    <xf numFmtId="0" fontId="6" fillId="0" borderId="4" xfId="0" applyFont="1" applyBorder="1"/>
    <xf numFmtId="0" fontId="5" fillId="3" borderId="4" xfId="0" applyFont="1" applyFill="1" applyBorder="1" applyAlignment="1">
      <alignment vertical="center" wrapText="1"/>
    </xf>
    <xf numFmtId="0" fontId="0" fillId="0" borderId="4" xfId="0" applyBorder="1" applyAlignment="1">
      <alignment vertical="top"/>
    </xf>
    <xf numFmtId="0" fontId="0" fillId="0" borderId="4" xfId="0" applyBorder="1" applyAlignment="1">
      <alignment vertical="top" wrapText="1"/>
    </xf>
    <xf numFmtId="0" fontId="4" fillId="0" borderId="4" xfId="0" applyFont="1" applyBorder="1" applyAlignment="1">
      <alignment vertical="top" wrapText="1"/>
    </xf>
    <xf numFmtId="0" fontId="4" fillId="0" borderId="4" xfId="0" applyFont="1" applyBorder="1" applyAlignment="1">
      <alignment vertical="top"/>
    </xf>
    <xf numFmtId="0" fontId="0" fillId="5" borderId="4" xfId="0" applyFill="1" applyBorder="1" applyAlignment="1">
      <alignment vertical="top" wrapText="1"/>
    </xf>
    <xf numFmtId="0" fontId="2" fillId="2" borderId="4" xfId="0" applyFont="1" applyFill="1" applyBorder="1" applyAlignment="1">
      <alignment vertical="top" wrapText="1"/>
    </xf>
    <xf numFmtId="0" fontId="0" fillId="8" borderId="4" xfId="0" applyFill="1" applyBorder="1" applyAlignment="1">
      <alignment vertical="top" wrapText="1"/>
    </xf>
    <xf numFmtId="0" fontId="0" fillId="6" borderId="4" xfId="0" applyFill="1" applyBorder="1" applyAlignment="1">
      <alignment vertical="top"/>
    </xf>
    <xf numFmtId="0" fontId="0" fillId="8" borderId="4" xfId="0" applyFill="1" applyBorder="1" applyAlignment="1">
      <alignment vertical="top"/>
    </xf>
    <xf numFmtId="0" fontId="2" fillId="2" borderId="4" xfId="0" applyFont="1" applyFill="1" applyBorder="1" applyAlignment="1">
      <alignment vertical="top"/>
    </xf>
    <xf numFmtId="0" fontId="3" fillId="2" borderId="0" xfId="0" applyFont="1" applyFill="1"/>
    <xf numFmtId="0" fontId="5" fillId="0" borderId="4" xfId="0" applyFont="1" applyBorder="1"/>
    <xf numFmtId="0" fontId="1" fillId="2" borderId="0" xfId="0" applyFont="1" applyFill="1" applyAlignment="1">
      <alignment horizontal="center" vertical="center"/>
    </xf>
    <xf numFmtId="0" fontId="0" fillId="0" borderId="0" xfId="0"/>
    <xf numFmtId="0" fontId="3" fillId="2" borderId="0" xfId="0" applyFont="1" applyFill="1" applyAlignment="1">
      <alignment horizontal="center"/>
    </xf>
    <xf numFmtId="0" fontId="2" fillId="2" borderId="3" xfId="0" applyFont="1" applyFill="1" applyBorder="1" applyAlignment="1">
      <alignment vertical="top"/>
    </xf>
    <xf numFmtId="0" fontId="0" fillId="0" borderId="2" xfId="0" applyBorder="1"/>
    <xf numFmtId="0" fontId="2" fillId="7" borderId="0" xfId="0" applyFont="1" applyFill="1"/>
    <xf numFmtId="0" fontId="0" fillId="9" borderId="3" xfId="0"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D30"/>
  <sheetViews>
    <sheetView showGridLines="0" workbookViewId="0">
      <selection activeCell="H14" sqref="H14"/>
    </sheetView>
  </sheetViews>
  <sheetFormatPr defaultRowHeight="15" x14ac:dyDescent="0.25"/>
  <cols>
    <col min="1" max="1" width="4" customWidth="1"/>
    <col min="2" max="2" width="18" customWidth="1"/>
    <col min="3" max="3" width="95" customWidth="1"/>
    <col min="4" max="4" width="20" customWidth="1"/>
  </cols>
  <sheetData>
    <row r="2" spans="2:4" ht="24" customHeight="1" x14ac:dyDescent="0.25">
      <c r="B2" s="26" t="s">
        <v>181</v>
      </c>
      <c r="C2" s="27"/>
      <c r="D2" s="27"/>
    </row>
    <row r="4" spans="2:4" ht="45" x14ac:dyDescent="0.25">
      <c r="B4" s="1" t="s">
        <v>0</v>
      </c>
      <c r="C4" s="2" t="s">
        <v>1</v>
      </c>
      <c r="D4" s="3"/>
    </row>
    <row r="5" spans="2:4" x14ac:dyDescent="0.25">
      <c r="B5" s="3"/>
      <c r="C5" s="3"/>
      <c r="D5" s="3"/>
    </row>
    <row r="6" spans="2:4" ht="30" x14ac:dyDescent="0.25">
      <c r="B6" s="1" t="s">
        <v>2</v>
      </c>
      <c r="C6" s="3" t="s">
        <v>3</v>
      </c>
      <c r="D6" s="3"/>
    </row>
    <row r="7" spans="2:4" x14ac:dyDescent="0.25">
      <c r="B7" s="3"/>
      <c r="C7" s="3"/>
      <c r="D7" s="3"/>
    </row>
    <row r="8" spans="2:4" ht="30" x14ac:dyDescent="0.25">
      <c r="B8" s="1" t="s">
        <v>4</v>
      </c>
      <c r="C8" s="3"/>
      <c r="D8" s="3"/>
    </row>
    <row r="9" spans="2:4" x14ac:dyDescent="0.25">
      <c r="B9" s="3" t="s">
        <v>5</v>
      </c>
      <c r="C9" s="3" t="s">
        <v>6</v>
      </c>
      <c r="D9" s="3"/>
    </row>
    <row r="10" spans="2:4" ht="30" x14ac:dyDescent="0.25">
      <c r="B10" s="3" t="s">
        <v>5</v>
      </c>
      <c r="C10" s="3" t="s">
        <v>7</v>
      </c>
      <c r="D10" s="3"/>
    </row>
    <row r="11" spans="2:4" x14ac:dyDescent="0.25">
      <c r="B11" s="3" t="s">
        <v>5</v>
      </c>
      <c r="C11" s="3" t="s">
        <v>8</v>
      </c>
      <c r="D11" s="3"/>
    </row>
    <row r="12" spans="2:4" x14ac:dyDescent="0.25">
      <c r="B12" s="3"/>
      <c r="C12" s="3"/>
      <c r="D12" s="3"/>
    </row>
    <row r="13" spans="2:4" x14ac:dyDescent="0.25">
      <c r="B13" s="1" t="s">
        <v>9</v>
      </c>
      <c r="C13" s="3"/>
      <c r="D13" s="3"/>
    </row>
    <row r="14" spans="2:4" x14ac:dyDescent="0.25">
      <c r="B14" s="3" t="s">
        <v>10</v>
      </c>
      <c r="C14" s="3" t="s">
        <v>11</v>
      </c>
      <c r="D14" s="3"/>
    </row>
    <row r="15" spans="2:4" x14ac:dyDescent="0.25">
      <c r="B15" s="3" t="s">
        <v>12</v>
      </c>
      <c r="C15" s="3" t="s">
        <v>13</v>
      </c>
      <c r="D15" s="3"/>
    </row>
    <row r="16" spans="2:4" x14ac:dyDescent="0.25">
      <c r="B16" s="3" t="s">
        <v>14</v>
      </c>
      <c r="C16" s="3" t="s">
        <v>15</v>
      </c>
      <c r="D16" s="3"/>
    </row>
    <row r="17" spans="2:4" ht="30" x14ac:dyDescent="0.25">
      <c r="B17" s="3" t="s">
        <v>16</v>
      </c>
      <c r="C17" s="3" t="s">
        <v>17</v>
      </c>
      <c r="D17" s="3"/>
    </row>
    <row r="18" spans="2:4" x14ac:dyDescent="0.25">
      <c r="B18" s="3" t="s">
        <v>18</v>
      </c>
      <c r="C18" s="3" t="s">
        <v>19</v>
      </c>
      <c r="D18" s="3"/>
    </row>
    <row r="19" spans="2:4" x14ac:dyDescent="0.25">
      <c r="B19" s="3"/>
      <c r="C19" s="3"/>
      <c r="D19" s="3"/>
    </row>
    <row r="20" spans="2:4" ht="30" x14ac:dyDescent="0.25">
      <c r="B20" s="1" t="s">
        <v>20</v>
      </c>
      <c r="C20" s="3" t="s">
        <v>21</v>
      </c>
      <c r="D20" s="3"/>
    </row>
    <row r="21" spans="2:4" x14ac:dyDescent="0.25">
      <c r="B21" s="3"/>
      <c r="C21" s="3"/>
      <c r="D21" s="3"/>
    </row>
    <row r="22" spans="2:4" x14ac:dyDescent="0.25">
      <c r="B22" s="1" t="s">
        <v>22</v>
      </c>
      <c r="C22" s="3"/>
      <c r="D22" s="3"/>
    </row>
    <row r="23" spans="2:4" x14ac:dyDescent="0.25">
      <c r="B23" s="3"/>
      <c r="C23" s="4" t="s">
        <v>23</v>
      </c>
      <c r="D23" s="3"/>
    </row>
    <row r="24" spans="2:4" x14ac:dyDescent="0.25">
      <c r="B24" s="3"/>
      <c r="C24" s="4" t="s">
        <v>24</v>
      </c>
      <c r="D24" s="3"/>
    </row>
    <row r="25" spans="2:4" x14ac:dyDescent="0.25">
      <c r="B25" s="3"/>
      <c r="C25" s="4" t="s">
        <v>25</v>
      </c>
      <c r="D25" s="3"/>
    </row>
    <row r="26" spans="2:4" x14ac:dyDescent="0.25">
      <c r="B26" s="3"/>
      <c r="C26" s="3"/>
      <c r="D26" s="3"/>
    </row>
    <row r="27" spans="2:4" ht="30" x14ac:dyDescent="0.25">
      <c r="B27" s="1" t="s">
        <v>26</v>
      </c>
      <c r="C27" s="3"/>
      <c r="D27" s="3"/>
    </row>
    <row r="28" spans="2:4" x14ac:dyDescent="0.25">
      <c r="B28" s="3"/>
      <c r="C28" s="5" t="s">
        <v>27</v>
      </c>
      <c r="D28" s="6"/>
    </row>
    <row r="29" spans="2:4" x14ac:dyDescent="0.25">
      <c r="B29" s="3"/>
      <c r="C29" s="5" t="s">
        <v>28</v>
      </c>
      <c r="D29" s="6"/>
    </row>
    <row r="30" spans="2:4" x14ac:dyDescent="0.25">
      <c r="B30" s="3"/>
      <c r="C30" s="5" t="s">
        <v>29</v>
      </c>
      <c r="D30" s="6"/>
    </row>
  </sheetData>
  <mergeCells count="1">
    <mergeCell ref="B2:D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showGridLines="0" workbookViewId="0">
      <pane ySplit="3" topLeftCell="A4" activePane="bottomLeft" state="frozen"/>
      <selection pane="bottomLeft" activeCell="G12" sqref="G12"/>
    </sheetView>
  </sheetViews>
  <sheetFormatPr defaultRowHeight="15" x14ac:dyDescent="0.25"/>
  <cols>
    <col min="1" max="1" width="14" customWidth="1"/>
    <col min="2" max="2" width="55" customWidth="1"/>
    <col min="3" max="3" width="18" customWidth="1"/>
    <col min="4" max="4" width="42" customWidth="1"/>
  </cols>
  <sheetData>
    <row r="1" spans="1:4" ht="18.75" x14ac:dyDescent="0.3">
      <c r="A1" s="28" t="s">
        <v>30</v>
      </c>
      <c r="B1" s="27"/>
      <c r="C1" s="27"/>
    </row>
    <row r="3" spans="1:4" x14ac:dyDescent="0.25">
      <c r="A3" s="8" t="s">
        <v>31</v>
      </c>
      <c r="B3" s="8" t="s">
        <v>32</v>
      </c>
      <c r="C3" s="8" t="s">
        <v>33</v>
      </c>
      <c r="D3" s="9" t="s">
        <v>34</v>
      </c>
    </row>
    <row r="4" spans="1:4" x14ac:dyDescent="0.25">
      <c r="A4" s="10" t="s">
        <v>35</v>
      </c>
      <c r="B4" s="11" t="s">
        <v>36</v>
      </c>
      <c r="C4" s="10" t="s">
        <v>37</v>
      </c>
      <c r="D4" s="12" t="str">
        <f t="shared" ref="D4:D18" si="0">LOWER(TRIM(SUBSTITUTE(SUBSTITUTE(SUBSTITUTE(SUBSTITUTE(B4,":",""),"-",""),"&amp;","and"),"  "," ")))</f>
        <v>ai in healthcare improving patient flow</v>
      </c>
    </row>
    <row r="5" spans="1:4" x14ac:dyDescent="0.25">
      <c r="A5" s="10" t="s">
        <v>38</v>
      </c>
      <c r="B5" s="11" t="s">
        <v>39</v>
      </c>
      <c r="C5" s="10" t="s">
        <v>40</v>
      </c>
      <c r="D5" s="12" t="str">
        <f t="shared" si="0"/>
        <v>lean supply chains and inventory reduction</v>
      </c>
    </row>
    <row r="6" spans="1:4" x14ac:dyDescent="0.25">
      <c r="A6" s="10" t="s">
        <v>41</v>
      </c>
      <c r="B6" s="11" t="s">
        <v>42</v>
      </c>
      <c r="C6" s="10" t="s">
        <v>43</v>
      </c>
      <c r="D6" s="12" t="str">
        <f t="shared" si="0"/>
        <v>six sigma for service operations</v>
      </c>
    </row>
    <row r="7" spans="1:4" x14ac:dyDescent="0.25">
      <c r="A7" s="10" t="s">
        <v>44</v>
      </c>
      <c r="B7" s="11" t="s">
        <v>45</v>
      </c>
      <c r="C7" s="10" t="s">
        <v>43</v>
      </c>
      <c r="D7" s="12" t="str">
        <f t="shared" si="0"/>
        <v>statistical process control in food manufacturing</v>
      </c>
    </row>
    <row r="8" spans="1:4" x14ac:dyDescent="0.25">
      <c r="A8" s="10" t="s">
        <v>46</v>
      </c>
      <c r="B8" s="11" t="s">
        <v>47</v>
      </c>
      <c r="C8" s="10" t="s">
        <v>43</v>
      </c>
      <c r="D8" s="12" t="str">
        <f t="shared" si="0"/>
        <v>total quality management in higher education</v>
      </c>
    </row>
    <row r="9" spans="1:4" x14ac:dyDescent="0.25">
      <c r="A9" s="10" t="s">
        <v>48</v>
      </c>
      <c r="B9" s="11" t="s">
        <v>49</v>
      </c>
      <c r="C9" s="10" t="s">
        <v>43</v>
      </c>
      <c r="D9" s="12" t="str">
        <f t="shared" si="0"/>
        <v>iso 9001 and process standardization</v>
      </c>
    </row>
    <row r="10" spans="1:4" x14ac:dyDescent="0.25">
      <c r="A10" s="10" t="s">
        <v>50</v>
      </c>
      <c r="B10" s="11" t="s">
        <v>51</v>
      </c>
      <c r="C10" s="10" t="s">
        <v>52</v>
      </c>
      <c r="D10" s="12" t="str">
        <f t="shared" si="0"/>
        <v>forecasting demand with public economic data</v>
      </c>
    </row>
    <row r="11" spans="1:4" x14ac:dyDescent="0.25">
      <c r="A11" s="10" t="s">
        <v>53</v>
      </c>
      <c r="B11" s="11" t="s">
        <v>54</v>
      </c>
      <c r="C11" s="10" t="s">
        <v>55</v>
      </c>
      <c r="D11" s="12" t="str">
        <f t="shared" si="0"/>
        <v>using apis to collect market indicators</v>
      </c>
    </row>
    <row r="12" spans="1:4" x14ac:dyDescent="0.25">
      <c r="A12" s="10" t="s">
        <v>56</v>
      </c>
      <c r="B12" s="11" t="s">
        <v>57</v>
      </c>
      <c r="C12" s="10" t="s">
        <v>58</v>
      </c>
      <c r="D12" s="12" t="str">
        <f t="shared" si="0"/>
        <v>warehouse layout optimization with data analytics</v>
      </c>
    </row>
    <row r="13" spans="1:4" x14ac:dyDescent="0.25">
      <c r="A13" s="10" t="s">
        <v>59</v>
      </c>
      <c r="B13" s="11" t="s">
        <v>60</v>
      </c>
      <c r="C13" s="10" t="s">
        <v>61</v>
      </c>
      <c r="D13" s="12" t="str">
        <f t="shared" si="0"/>
        <v>machine learning for defect detection</v>
      </c>
    </row>
    <row r="14" spans="1:4" x14ac:dyDescent="0.25">
      <c r="A14" s="10" t="s">
        <v>62</v>
      </c>
      <c r="B14" s="11" t="s">
        <v>63</v>
      </c>
      <c r="C14" s="10" t="s">
        <v>43</v>
      </c>
      <c r="D14" s="12" t="str">
        <f t="shared" si="0"/>
        <v>quality costs and process improvement</v>
      </c>
    </row>
    <row r="15" spans="1:4" x14ac:dyDescent="0.25">
      <c r="A15" s="10" t="s">
        <v>64</v>
      </c>
      <c r="B15" s="11" t="s">
        <v>65</v>
      </c>
      <c r="C15" s="10" t="s">
        <v>55</v>
      </c>
      <c r="D15" s="12" t="str">
        <f t="shared" si="0"/>
        <v>automating repetitive data cleaning in excel</v>
      </c>
    </row>
    <row r="16" spans="1:4" x14ac:dyDescent="0.25">
      <c r="A16" s="10" t="s">
        <v>66</v>
      </c>
      <c r="B16" s="11" t="s">
        <v>67</v>
      </c>
      <c r="C16" s="10" t="s">
        <v>40</v>
      </c>
      <c r="D16" s="12" t="str">
        <f t="shared" si="0"/>
        <v>supplier risk management in global sourcing</v>
      </c>
    </row>
    <row r="17" spans="1:4" x14ac:dyDescent="0.25">
      <c r="A17" s="10" t="s">
        <v>68</v>
      </c>
      <c r="B17" s="11" t="s">
        <v>69</v>
      </c>
      <c r="C17" s="10" t="s">
        <v>70</v>
      </c>
      <c r="D17" s="12" t="str">
        <f t="shared" si="0"/>
        <v>customer wait time analysis in service systems</v>
      </c>
    </row>
    <row r="18" spans="1:4" x14ac:dyDescent="0.25">
      <c r="A18" s="10" t="s">
        <v>71</v>
      </c>
      <c r="B18" s="11" t="s">
        <v>72</v>
      </c>
      <c r="C18" s="10" t="s">
        <v>43</v>
      </c>
      <c r="D18" s="12" t="str">
        <f t="shared" si="0"/>
        <v>root cause analysis for process failures</v>
      </c>
    </row>
  </sheetData>
  <mergeCells count="1">
    <mergeCell ref="A1:C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1"/>
  <sheetViews>
    <sheetView showGridLines="0" workbookViewId="0">
      <pane ySplit="3" topLeftCell="A4" activePane="bottomLeft" state="frozen"/>
      <selection pane="bottomLeft" activeCell="D4" sqref="D4"/>
    </sheetView>
  </sheetViews>
  <sheetFormatPr defaultRowHeight="15" x14ac:dyDescent="0.25"/>
  <cols>
    <col min="1" max="1" width="14" customWidth="1"/>
    <col min="2" max="2" width="55" customWidth="1"/>
    <col min="3" max="3" width="18" customWidth="1"/>
    <col min="4" max="4" width="42" customWidth="1"/>
  </cols>
  <sheetData>
    <row r="1" spans="1:4" ht="18.75" x14ac:dyDescent="0.3">
      <c r="A1" s="28" t="s">
        <v>73</v>
      </c>
      <c r="B1" s="27"/>
      <c r="C1" s="27"/>
    </row>
    <row r="3" spans="1:4" x14ac:dyDescent="0.25">
      <c r="A3" s="8" t="s">
        <v>31</v>
      </c>
      <c r="B3" s="8" t="s">
        <v>32</v>
      </c>
      <c r="C3" s="8" t="s">
        <v>33</v>
      </c>
      <c r="D3" s="9" t="s">
        <v>34</v>
      </c>
    </row>
    <row r="4" spans="1:4" x14ac:dyDescent="0.25">
      <c r="A4" s="10" t="s">
        <v>74</v>
      </c>
      <c r="B4" s="11" t="s">
        <v>75</v>
      </c>
      <c r="C4" s="10" t="s">
        <v>37</v>
      </c>
      <c r="D4" s="12" t="str">
        <f t="shared" ref="D4:D21" si="0">LOWER(TRIM(SUBSTITUTE(SUBSTITUTE(SUBSTITUTE(SUBSTITUTE(B4,":",""),"-",""),"&amp;","and"),"  "," ")))</f>
        <v>ai in health care improving patient flow</v>
      </c>
    </row>
    <row r="5" spans="1:4" x14ac:dyDescent="0.25">
      <c r="A5" s="10" t="s">
        <v>76</v>
      </c>
      <c r="B5" s="11" t="s">
        <v>77</v>
      </c>
      <c r="C5" s="10" t="s">
        <v>40</v>
      </c>
      <c r="D5" s="12" t="str">
        <f t="shared" si="0"/>
        <v>lean supply chain and inventory reduction</v>
      </c>
    </row>
    <row r="6" spans="1:4" x14ac:dyDescent="0.25">
      <c r="A6" s="10" t="s">
        <v>78</v>
      </c>
      <c r="B6" s="11" t="s">
        <v>79</v>
      </c>
      <c r="C6" s="10" t="s">
        <v>43</v>
      </c>
      <c r="D6" s="12" t="str">
        <f t="shared" si="0"/>
        <v>sixsigma for service operations</v>
      </c>
    </row>
    <row r="7" spans="1:4" x14ac:dyDescent="0.25">
      <c r="A7" s="10" t="s">
        <v>80</v>
      </c>
      <c r="B7" s="11" t="s">
        <v>81</v>
      </c>
      <c r="C7" s="10" t="s">
        <v>43</v>
      </c>
      <c r="D7" s="12" t="str">
        <f t="shared" si="0"/>
        <v>statistical process control for food manufacturing</v>
      </c>
    </row>
    <row r="8" spans="1:4" x14ac:dyDescent="0.25">
      <c r="A8" s="10" t="s">
        <v>82</v>
      </c>
      <c r="B8" s="11" t="s">
        <v>83</v>
      </c>
      <c r="C8" s="10" t="s">
        <v>43</v>
      </c>
      <c r="D8" s="12" t="str">
        <f t="shared" si="0"/>
        <v>tqm in higher education</v>
      </c>
    </row>
    <row r="9" spans="1:4" x14ac:dyDescent="0.25">
      <c r="A9" s="10" t="s">
        <v>84</v>
      </c>
      <c r="B9" s="11" t="s">
        <v>85</v>
      </c>
      <c r="C9" s="10" t="s">
        <v>43</v>
      </c>
      <c r="D9" s="12" t="str">
        <f t="shared" si="0"/>
        <v>iso 9001 process standardization</v>
      </c>
    </row>
    <row r="10" spans="1:4" x14ac:dyDescent="0.25">
      <c r="A10" s="10" t="s">
        <v>86</v>
      </c>
      <c r="B10" s="11" t="s">
        <v>87</v>
      </c>
      <c r="C10" s="10" t="s">
        <v>52</v>
      </c>
      <c r="D10" s="12" t="str">
        <f t="shared" si="0"/>
        <v>forecasting demand using public economic data</v>
      </c>
    </row>
    <row r="11" spans="1:4" x14ac:dyDescent="0.25">
      <c r="A11" s="10" t="s">
        <v>88</v>
      </c>
      <c r="B11" s="11" t="s">
        <v>89</v>
      </c>
      <c r="C11" s="10" t="s">
        <v>55</v>
      </c>
      <c r="D11" s="12" t="str">
        <f t="shared" si="0"/>
        <v>using api data to collect market indicators</v>
      </c>
    </row>
    <row r="12" spans="1:4" x14ac:dyDescent="0.25">
      <c r="A12" s="10" t="s">
        <v>90</v>
      </c>
      <c r="B12" s="11" t="s">
        <v>91</v>
      </c>
      <c r="C12" s="10" t="s">
        <v>58</v>
      </c>
      <c r="D12" s="12" t="str">
        <f t="shared" si="0"/>
        <v>warehouse layout optimization using data analytics</v>
      </c>
    </row>
    <row r="13" spans="1:4" x14ac:dyDescent="0.25">
      <c r="A13" s="10" t="s">
        <v>92</v>
      </c>
      <c r="B13" s="11" t="s">
        <v>93</v>
      </c>
      <c r="C13" s="10" t="s">
        <v>61</v>
      </c>
      <c r="D13" s="12" t="str">
        <f t="shared" si="0"/>
        <v>machine learning for defect detection</v>
      </c>
    </row>
    <row r="14" spans="1:4" x14ac:dyDescent="0.25">
      <c r="A14" s="10" t="s">
        <v>94</v>
      </c>
      <c r="B14" s="11" t="s">
        <v>95</v>
      </c>
      <c r="C14" s="10" t="s">
        <v>43</v>
      </c>
      <c r="D14" s="12" t="str">
        <f t="shared" si="0"/>
        <v>cost of quality and process improvement</v>
      </c>
    </row>
    <row r="15" spans="1:4" x14ac:dyDescent="0.25">
      <c r="A15" s="10" t="s">
        <v>96</v>
      </c>
      <c r="B15" s="11" t="s">
        <v>97</v>
      </c>
      <c r="C15" s="10" t="s">
        <v>55</v>
      </c>
      <c r="D15" s="12" t="str">
        <f t="shared" si="0"/>
        <v>automating repeated data cleaning in excel</v>
      </c>
    </row>
    <row r="16" spans="1:4" x14ac:dyDescent="0.25">
      <c r="A16" s="10" t="s">
        <v>98</v>
      </c>
      <c r="B16" s="11" t="s">
        <v>99</v>
      </c>
      <c r="C16" s="10" t="s">
        <v>40</v>
      </c>
      <c r="D16" s="12" t="str">
        <f t="shared" si="0"/>
        <v>supplierrisk management in global sourcing</v>
      </c>
    </row>
    <row r="17" spans="1:4" x14ac:dyDescent="0.25">
      <c r="A17" s="10" t="s">
        <v>100</v>
      </c>
      <c r="B17" s="11" t="s">
        <v>101</v>
      </c>
      <c r="C17" s="10" t="s">
        <v>70</v>
      </c>
      <c r="D17" s="12" t="str">
        <f t="shared" si="0"/>
        <v>customer waiting time analysis in service systems</v>
      </c>
    </row>
    <row r="18" spans="1:4" x14ac:dyDescent="0.25">
      <c r="A18" s="10" t="s">
        <v>102</v>
      </c>
      <c r="B18" s="11" t="s">
        <v>103</v>
      </c>
      <c r="C18" s="10" t="s">
        <v>43</v>
      </c>
      <c r="D18" s="12" t="str">
        <f t="shared" si="0"/>
        <v>rootcause analysis for process failures</v>
      </c>
    </row>
    <row r="19" spans="1:4" x14ac:dyDescent="0.25">
      <c r="A19" s="10" t="s">
        <v>104</v>
      </c>
      <c r="B19" s="11" t="s">
        <v>105</v>
      </c>
      <c r="C19" s="10" t="s">
        <v>52</v>
      </c>
      <c r="D19" s="12" t="str">
        <f t="shared" si="0"/>
        <v>demand forecasting with fred api</v>
      </c>
    </row>
    <row r="20" spans="1:4" x14ac:dyDescent="0.25">
      <c r="A20" s="10" t="s">
        <v>106</v>
      </c>
      <c r="B20" s="11" t="s">
        <v>107</v>
      </c>
      <c r="C20" s="10" t="s">
        <v>61</v>
      </c>
      <c r="D20" s="12" t="str">
        <f t="shared" si="0"/>
        <v>ai for visual inspection in manufacturing</v>
      </c>
    </row>
    <row r="21" spans="1:4" x14ac:dyDescent="0.25">
      <c r="A21" s="10" t="s">
        <v>108</v>
      </c>
      <c r="B21" s="11" t="s">
        <v>109</v>
      </c>
      <c r="C21" s="10" t="s">
        <v>55</v>
      </c>
      <c r="D21" s="12" t="str">
        <f t="shared" si="0"/>
        <v>vba automation for repetitive reporting tasks</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0"/>
  <sheetViews>
    <sheetView showGridLines="0" tabSelected="1" workbookViewId="0">
      <pane ySplit="4" topLeftCell="A6" activePane="bottomLeft" state="frozen"/>
      <selection pane="bottomLeft" activeCell="C7" sqref="C7"/>
    </sheetView>
  </sheetViews>
  <sheetFormatPr defaultRowHeight="15" x14ac:dyDescent="0.25"/>
  <cols>
    <col min="1" max="1" width="12" customWidth="1"/>
    <col min="2" max="2" width="42" customWidth="1"/>
    <col min="3" max="3" width="28" customWidth="1"/>
    <col min="4" max="4" width="12" customWidth="1"/>
    <col min="5" max="5" width="38" customWidth="1"/>
    <col min="6" max="6" width="16" customWidth="1"/>
    <col min="7" max="7" width="12" customWidth="1"/>
    <col min="8" max="8" width="42" customWidth="1"/>
    <col min="9" max="9" width="44" customWidth="1"/>
  </cols>
  <sheetData>
    <row r="1" spans="1:9" ht="18.75" x14ac:dyDescent="0.3">
      <c r="A1" s="28" t="s">
        <v>110</v>
      </c>
      <c r="B1" s="27"/>
      <c r="C1" s="27"/>
      <c r="D1" s="27"/>
      <c r="E1" s="27"/>
      <c r="F1" s="27"/>
      <c r="G1" s="27"/>
      <c r="H1" s="27"/>
      <c r="I1" s="27"/>
    </row>
    <row r="3" spans="1:9" x14ac:dyDescent="0.25">
      <c r="A3" s="31" t="s">
        <v>111</v>
      </c>
      <c r="B3" s="27"/>
      <c r="C3" s="27"/>
      <c r="D3" s="27"/>
      <c r="E3" s="27"/>
      <c r="F3" s="27"/>
      <c r="G3" s="27"/>
      <c r="H3" s="27"/>
      <c r="I3" s="27"/>
    </row>
    <row r="4" spans="1:9" ht="30" x14ac:dyDescent="0.25">
      <c r="A4" s="13" t="s">
        <v>31</v>
      </c>
      <c r="B4" s="13" t="s">
        <v>112</v>
      </c>
      <c r="C4" s="13" t="s">
        <v>113</v>
      </c>
      <c r="D4" s="13" t="s">
        <v>114</v>
      </c>
      <c r="E4" s="13" t="s">
        <v>115</v>
      </c>
      <c r="F4" s="13" t="s">
        <v>116</v>
      </c>
      <c r="G4" s="13" t="s">
        <v>117</v>
      </c>
      <c r="H4" s="13" t="s">
        <v>118</v>
      </c>
      <c r="I4" s="13" t="s">
        <v>119</v>
      </c>
    </row>
    <row r="5" spans="1:9" ht="24" customHeight="1" x14ac:dyDescent="0.25">
      <c r="A5" s="14" t="s">
        <v>35</v>
      </c>
      <c r="B5" s="15" t="s">
        <v>36</v>
      </c>
      <c r="C5" s="16" t="str">
        <f ca="1">IFERROR(_xludf.XLOOKUP(B5,Database_B!$B$4:$B$21,Database_B!$B$4:$B$21,"No exact match"),"No exact match")</f>
        <v>No exact match</v>
      </c>
      <c r="D5" s="17" t="str">
        <f t="shared" ref="D5:D19" ca="1" si="0">IF(C5="No exact match","No","Yes")</f>
        <v>No</v>
      </c>
      <c r="E5" s="18" t="s">
        <v>75</v>
      </c>
      <c r="F5" s="18" t="s">
        <v>120</v>
      </c>
      <c r="G5" s="18" t="s">
        <v>121</v>
      </c>
      <c r="H5" s="18" t="s">
        <v>122</v>
      </c>
      <c r="I5" s="18" t="s">
        <v>123</v>
      </c>
    </row>
    <row r="6" spans="1:9" ht="24" customHeight="1" x14ac:dyDescent="0.25">
      <c r="A6" s="14" t="s">
        <v>38</v>
      </c>
      <c r="B6" s="15" t="s">
        <v>39</v>
      </c>
      <c r="C6" s="16" t="str">
        <f ca="1">IFERROR(_xludf.XLOOKUP(B6,Database_B!$B$4:$B$21,Database_B!$B$4:$B$21,"No exact match"),"No exact match")</f>
        <v>No exact match</v>
      </c>
      <c r="D6" s="17" t="str">
        <f t="shared" ca="1" si="0"/>
        <v>No</v>
      </c>
      <c r="E6" s="18" t="s">
        <v>77</v>
      </c>
      <c r="F6" s="18" t="s">
        <v>120</v>
      </c>
      <c r="G6" s="18" t="s">
        <v>121</v>
      </c>
      <c r="H6" s="18" t="s">
        <v>122</v>
      </c>
      <c r="I6" s="18" t="s">
        <v>123</v>
      </c>
    </row>
    <row r="7" spans="1:9" ht="24" customHeight="1" x14ac:dyDescent="0.25">
      <c r="A7" s="14" t="s">
        <v>41</v>
      </c>
      <c r="B7" s="15" t="s">
        <v>42</v>
      </c>
      <c r="C7" s="16" t="str">
        <f ca="1">IFERROR(_xludf.XLOOKUP(B7,Database_B!$B$4:$B$21,Database_B!$B$4:$B$21,"No exact match"),"No exact match")</f>
        <v>No exact match</v>
      </c>
      <c r="D7" s="17" t="str">
        <f t="shared" ca="1" si="0"/>
        <v>No</v>
      </c>
      <c r="E7" s="18" t="s">
        <v>79</v>
      </c>
      <c r="F7" s="18" t="s">
        <v>120</v>
      </c>
      <c r="G7" s="18" t="s">
        <v>121</v>
      </c>
      <c r="H7" s="18" t="s">
        <v>122</v>
      </c>
      <c r="I7" s="18" t="s">
        <v>123</v>
      </c>
    </row>
    <row r="8" spans="1:9" ht="24" customHeight="1" x14ac:dyDescent="0.25">
      <c r="A8" s="14" t="s">
        <v>44</v>
      </c>
      <c r="B8" s="15" t="s">
        <v>45</v>
      </c>
      <c r="C8" s="16" t="str">
        <f ca="1">IFERROR(_xludf.XLOOKUP(B8,Database_B!$B$4:$B$21,Database_B!$B$4:$B$21,"No exact match"),"No exact match")</f>
        <v>No exact match</v>
      </c>
      <c r="D8" s="17" t="str">
        <f t="shared" ca="1" si="0"/>
        <v>No</v>
      </c>
      <c r="E8" s="18" t="s">
        <v>81</v>
      </c>
      <c r="F8" s="18" t="s">
        <v>120</v>
      </c>
      <c r="G8" s="18" t="s">
        <v>121</v>
      </c>
      <c r="H8" s="18" t="s">
        <v>122</v>
      </c>
      <c r="I8" s="18" t="s">
        <v>123</v>
      </c>
    </row>
    <row r="9" spans="1:9" ht="24" customHeight="1" x14ac:dyDescent="0.25">
      <c r="A9" s="14" t="s">
        <v>46</v>
      </c>
      <c r="B9" s="15" t="s">
        <v>47</v>
      </c>
      <c r="C9" s="16" t="str">
        <f ca="1">IFERROR(_xludf.XLOOKUP(B9,Database_B!$B$4:$B$21,Database_B!$B$4:$B$21,"No exact match"),"No exact match")</f>
        <v>No exact match</v>
      </c>
      <c r="D9" s="17" t="str">
        <f t="shared" ca="1" si="0"/>
        <v>No</v>
      </c>
      <c r="E9" s="18" t="s">
        <v>83</v>
      </c>
      <c r="F9" s="18" t="s">
        <v>120</v>
      </c>
      <c r="G9" s="18" t="s">
        <v>124</v>
      </c>
      <c r="H9" s="18" t="s">
        <v>125</v>
      </c>
      <c r="I9" s="18" t="s">
        <v>126</v>
      </c>
    </row>
    <row r="10" spans="1:9" ht="24" customHeight="1" x14ac:dyDescent="0.25">
      <c r="A10" s="14" t="s">
        <v>48</v>
      </c>
      <c r="B10" s="15" t="s">
        <v>49</v>
      </c>
      <c r="C10" s="16" t="str">
        <f ca="1">IFERROR(_xludf.XLOOKUP(B10,Database_B!$B$4:$B$21,Database_B!$B$4:$B$21,"No exact match"),"No exact match")</f>
        <v>No exact match</v>
      </c>
      <c r="D10" s="17" t="str">
        <f t="shared" ca="1" si="0"/>
        <v>No</v>
      </c>
      <c r="E10" s="18" t="s">
        <v>85</v>
      </c>
      <c r="F10" s="18" t="s">
        <v>120</v>
      </c>
      <c r="G10" s="18" t="s">
        <v>124</v>
      </c>
      <c r="H10" s="18" t="s">
        <v>127</v>
      </c>
      <c r="I10" s="18" t="s">
        <v>126</v>
      </c>
    </row>
    <row r="11" spans="1:9" ht="24" customHeight="1" x14ac:dyDescent="0.25">
      <c r="A11" s="14" t="s">
        <v>50</v>
      </c>
      <c r="B11" s="15" t="s">
        <v>51</v>
      </c>
      <c r="C11" s="16" t="str">
        <f ca="1">IFERROR(_xludf.XLOOKUP(B11,Database_B!$B$4:$B$21,Database_B!$B$4:$B$21,"No exact match"),"No exact match")</f>
        <v>No exact match</v>
      </c>
      <c r="D11" s="17" t="str">
        <f t="shared" ca="1" si="0"/>
        <v>No</v>
      </c>
      <c r="E11" s="18" t="s">
        <v>87</v>
      </c>
      <c r="F11" s="18" t="s">
        <v>120</v>
      </c>
      <c r="G11" s="18" t="s">
        <v>124</v>
      </c>
      <c r="H11" s="18" t="s">
        <v>128</v>
      </c>
      <c r="I11" s="18" t="s">
        <v>126</v>
      </c>
    </row>
    <row r="12" spans="1:9" ht="24" customHeight="1" x14ac:dyDescent="0.25">
      <c r="A12" s="14" t="s">
        <v>53</v>
      </c>
      <c r="B12" s="15" t="s">
        <v>54</v>
      </c>
      <c r="C12" s="16" t="str">
        <f ca="1">IFERROR(_xludf.XLOOKUP(B12,Database_B!$B$4:$B$21,Database_B!$B$4:$B$21,"No exact match"),"No exact match")</f>
        <v>No exact match</v>
      </c>
      <c r="D12" s="17" t="str">
        <f t="shared" ca="1" si="0"/>
        <v>No</v>
      </c>
      <c r="E12" s="18" t="s">
        <v>89</v>
      </c>
      <c r="F12" s="18" t="s">
        <v>120</v>
      </c>
      <c r="G12" s="18" t="s">
        <v>124</v>
      </c>
      <c r="H12" s="18" t="s">
        <v>129</v>
      </c>
      <c r="I12" s="18" t="s">
        <v>126</v>
      </c>
    </row>
    <row r="13" spans="1:9" ht="24" customHeight="1" x14ac:dyDescent="0.25">
      <c r="A13" s="14" t="s">
        <v>56</v>
      </c>
      <c r="B13" s="15" t="s">
        <v>57</v>
      </c>
      <c r="C13" s="16" t="str">
        <f ca="1">IFERROR(_xludf.XLOOKUP(B13,Database_B!$B$4:$B$21,Database_B!$B$4:$B$21,"No exact match"),"No exact match")</f>
        <v>No exact match</v>
      </c>
      <c r="D13" s="17" t="str">
        <f t="shared" ca="1" si="0"/>
        <v>No</v>
      </c>
      <c r="E13" s="18" t="s">
        <v>91</v>
      </c>
      <c r="F13" s="18" t="s">
        <v>120</v>
      </c>
      <c r="G13" s="18" t="s">
        <v>124</v>
      </c>
      <c r="H13" s="18" t="s">
        <v>128</v>
      </c>
      <c r="I13" s="18" t="s">
        <v>126</v>
      </c>
    </row>
    <row r="14" spans="1:9" ht="24" customHeight="1" x14ac:dyDescent="0.25">
      <c r="A14" s="14" t="s">
        <v>59</v>
      </c>
      <c r="B14" s="15" t="s">
        <v>60</v>
      </c>
      <c r="C14" s="16" t="str">
        <f ca="1">IFERROR(_xludf.XLOOKUP(B14,Database_B!$B$4:$B$21,Database_B!$B$4:$B$21,"No exact match"),"No exact match")</f>
        <v>No exact match</v>
      </c>
      <c r="D14" s="17" t="str">
        <f t="shared" ca="1" si="0"/>
        <v>No</v>
      </c>
      <c r="E14" s="18" t="s">
        <v>93</v>
      </c>
      <c r="F14" s="18" t="s">
        <v>120</v>
      </c>
      <c r="G14" s="18" t="s">
        <v>121</v>
      </c>
      <c r="H14" s="18" t="s">
        <v>122</v>
      </c>
      <c r="I14" s="18" t="s">
        <v>123</v>
      </c>
    </row>
    <row r="15" spans="1:9" ht="24" customHeight="1" x14ac:dyDescent="0.25">
      <c r="A15" s="14" t="s">
        <v>62</v>
      </c>
      <c r="B15" s="15" t="s">
        <v>63</v>
      </c>
      <c r="C15" s="16" t="str">
        <f ca="1">IFERROR(_xludf.XLOOKUP(B15,Database_B!$B$4:$B$21,Database_B!$B$4:$B$21,"No exact match"),"No exact match")</f>
        <v>No exact match</v>
      </c>
      <c r="D15" s="17" t="str">
        <f t="shared" ca="1" si="0"/>
        <v>No</v>
      </c>
      <c r="E15" s="18" t="s">
        <v>95</v>
      </c>
      <c r="F15" s="18" t="s">
        <v>120</v>
      </c>
      <c r="G15" s="18" t="s">
        <v>124</v>
      </c>
      <c r="H15" s="18" t="s">
        <v>130</v>
      </c>
      <c r="I15" s="18" t="s">
        <v>126</v>
      </c>
    </row>
    <row r="16" spans="1:9" ht="24" customHeight="1" x14ac:dyDescent="0.25">
      <c r="A16" s="14" t="s">
        <v>64</v>
      </c>
      <c r="B16" s="15" t="s">
        <v>65</v>
      </c>
      <c r="C16" s="16" t="str">
        <f ca="1">IFERROR(_xludf.XLOOKUP(B16,Database_B!$B$4:$B$21,Database_B!$B$4:$B$21,"No exact match"),"No exact match")</f>
        <v>No exact match</v>
      </c>
      <c r="D16" s="17" t="str">
        <f t="shared" ca="1" si="0"/>
        <v>No</v>
      </c>
      <c r="E16" s="18" t="s">
        <v>97</v>
      </c>
      <c r="F16" s="18" t="s">
        <v>120</v>
      </c>
      <c r="G16" s="18" t="s">
        <v>124</v>
      </c>
      <c r="H16" s="18" t="s">
        <v>131</v>
      </c>
      <c r="I16" s="18" t="s">
        <v>126</v>
      </c>
    </row>
    <row r="17" spans="1:9" ht="24" customHeight="1" x14ac:dyDescent="0.25">
      <c r="A17" s="14" t="s">
        <v>66</v>
      </c>
      <c r="B17" s="15" t="s">
        <v>67</v>
      </c>
      <c r="C17" s="16" t="str">
        <f ca="1">IFERROR(_xludf.XLOOKUP(B17,Database_B!$B$4:$B$21,Database_B!$B$4:$B$21,"No exact match"),"No exact match")</f>
        <v>No exact match</v>
      </c>
      <c r="D17" s="17" t="str">
        <f t="shared" ca="1" si="0"/>
        <v>No</v>
      </c>
      <c r="E17" s="18" t="s">
        <v>99</v>
      </c>
      <c r="F17" s="18" t="s">
        <v>120</v>
      </c>
      <c r="G17" s="18" t="s">
        <v>121</v>
      </c>
      <c r="H17" s="18" t="s">
        <v>122</v>
      </c>
      <c r="I17" s="18" t="s">
        <v>123</v>
      </c>
    </row>
    <row r="18" spans="1:9" ht="24" customHeight="1" x14ac:dyDescent="0.25">
      <c r="A18" s="14" t="s">
        <v>68</v>
      </c>
      <c r="B18" s="15" t="s">
        <v>69</v>
      </c>
      <c r="C18" s="16" t="str">
        <f ca="1">IFERROR(_xludf.XLOOKUP(B18,Database_B!$B$4:$B$21,Database_B!$B$4:$B$21,"No exact match"),"No exact match")</f>
        <v>No exact match</v>
      </c>
      <c r="D18" s="17" t="str">
        <f t="shared" ca="1" si="0"/>
        <v>No</v>
      </c>
      <c r="E18" s="18" t="s">
        <v>101</v>
      </c>
      <c r="F18" s="18" t="s">
        <v>120</v>
      </c>
      <c r="G18" s="18" t="s">
        <v>124</v>
      </c>
      <c r="H18" s="18" t="s">
        <v>132</v>
      </c>
      <c r="I18" s="18" t="s">
        <v>126</v>
      </c>
    </row>
    <row r="19" spans="1:9" ht="24" customHeight="1" x14ac:dyDescent="0.25">
      <c r="A19" s="14" t="s">
        <v>71</v>
      </c>
      <c r="B19" s="15" t="s">
        <v>72</v>
      </c>
      <c r="C19" s="16" t="str">
        <f ca="1">IFERROR(_xludf.XLOOKUP(B19,Database_B!$B$4:$B$21,Database_B!$B$4:$B$21,"No exact match"),"No exact match")</f>
        <v>No exact match</v>
      </c>
      <c r="D19" s="17" t="str">
        <f t="shared" ca="1" si="0"/>
        <v>No</v>
      </c>
      <c r="E19" s="18" t="s">
        <v>103</v>
      </c>
      <c r="F19" s="18" t="s">
        <v>120</v>
      </c>
      <c r="G19" s="18" t="s">
        <v>121</v>
      </c>
      <c r="H19" s="18" t="s">
        <v>122</v>
      </c>
      <c r="I19" s="18" t="s">
        <v>123</v>
      </c>
    </row>
    <row r="20" spans="1:9" x14ac:dyDescent="0.25">
      <c r="A20" s="7"/>
      <c r="B20" s="7"/>
      <c r="C20" s="7"/>
      <c r="D20" s="7"/>
      <c r="E20" s="7"/>
      <c r="F20" s="7"/>
      <c r="G20" s="7"/>
      <c r="H20" s="7"/>
      <c r="I20" s="7"/>
    </row>
    <row r="21" spans="1:9" x14ac:dyDescent="0.25">
      <c r="A21" s="7"/>
      <c r="B21" s="7"/>
      <c r="C21" s="7"/>
      <c r="D21" s="7"/>
      <c r="E21" s="7"/>
      <c r="F21" s="7"/>
      <c r="G21" s="7"/>
      <c r="H21" s="7"/>
      <c r="I21" s="7"/>
    </row>
    <row r="22" spans="1:9" ht="30" x14ac:dyDescent="0.25">
      <c r="A22" s="19" t="s">
        <v>133</v>
      </c>
      <c r="B22" s="7"/>
      <c r="C22" s="7"/>
      <c r="D22" s="29" t="s">
        <v>134</v>
      </c>
      <c r="E22" s="30"/>
      <c r="F22" s="30"/>
      <c r="G22" s="30"/>
      <c r="H22" s="30"/>
      <c r="I22" s="30"/>
    </row>
    <row r="23" spans="1:9" x14ac:dyDescent="0.25">
      <c r="A23" s="20" t="s">
        <v>5</v>
      </c>
      <c r="B23" s="21" t="s">
        <v>135</v>
      </c>
      <c r="C23" s="7"/>
      <c r="D23" s="32" t="s">
        <v>136</v>
      </c>
      <c r="E23" s="27"/>
      <c r="F23" s="27"/>
      <c r="G23" s="27"/>
      <c r="H23" s="27"/>
      <c r="I23" s="27"/>
    </row>
    <row r="24" spans="1:9" x14ac:dyDescent="0.25">
      <c r="A24" s="20" t="s">
        <v>5</v>
      </c>
      <c r="B24" s="21" t="s">
        <v>137</v>
      </c>
      <c r="C24" s="7"/>
      <c r="D24" s="30"/>
      <c r="E24" s="30"/>
      <c r="F24" s="30"/>
      <c r="G24" s="30"/>
      <c r="H24" s="30"/>
      <c r="I24" s="30"/>
    </row>
    <row r="25" spans="1:9" x14ac:dyDescent="0.25">
      <c r="A25" s="20" t="s">
        <v>5</v>
      </c>
      <c r="B25" s="21" t="s">
        <v>138</v>
      </c>
      <c r="C25" s="7"/>
      <c r="D25" s="7"/>
      <c r="E25" s="7"/>
      <c r="F25" s="7"/>
      <c r="G25" s="7"/>
      <c r="H25" s="7"/>
      <c r="I25" s="7"/>
    </row>
    <row r="26" spans="1:9" x14ac:dyDescent="0.25">
      <c r="A26" s="22" t="s">
        <v>5</v>
      </c>
      <c r="B26" s="21" t="s">
        <v>139</v>
      </c>
      <c r="C26" s="7"/>
      <c r="D26" s="23" t="s">
        <v>140</v>
      </c>
      <c r="E26" s="7"/>
      <c r="F26" s="7"/>
      <c r="G26" s="7"/>
      <c r="H26" s="7"/>
      <c r="I26" s="7"/>
    </row>
    <row r="27" spans="1:9" x14ac:dyDescent="0.25">
      <c r="A27" s="7"/>
      <c r="B27" s="7"/>
      <c r="C27" s="7"/>
      <c r="D27" s="14" t="s">
        <v>141</v>
      </c>
      <c r="E27" s="14" t="s">
        <v>142</v>
      </c>
      <c r="F27" s="7"/>
      <c r="G27" s="7"/>
      <c r="H27" s="7"/>
      <c r="I27" s="7"/>
    </row>
    <row r="28" spans="1:9" x14ac:dyDescent="0.25">
      <c r="A28" s="7"/>
      <c r="B28" s="7"/>
      <c r="C28" s="7"/>
      <c r="D28" s="14" t="s">
        <v>143</v>
      </c>
      <c r="E28" s="14" t="s">
        <v>144</v>
      </c>
      <c r="F28" s="7"/>
      <c r="G28" s="7"/>
      <c r="H28" s="7"/>
      <c r="I28" s="7"/>
    </row>
    <row r="29" spans="1:9" x14ac:dyDescent="0.25">
      <c r="A29" s="7"/>
      <c r="B29" s="7"/>
      <c r="C29" s="7"/>
      <c r="D29" s="14" t="s">
        <v>145</v>
      </c>
      <c r="E29" s="14" t="s">
        <v>146</v>
      </c>
      <c r="F29" s="7"/>
      <c r="G29" s="7"/>
      <c r="H29" s="7"/>
      <c r="I29" s="7"/>
    </row>
    <row r="30" spans="1:9" x14ac:dyDescent="0.25">
      <c r="A30" s="7"/>
      <c r="B30" s="7"/>
      <c r="C30" s="7"/>
      <c r="D30" s="14" t="s">
        <v>147</v>
      </c>
      <c r="E30" s="14" t="s">
        <v>148</v>
      </c>
      <c r="F30" s="7"/>
      <c r="G30" s="7"/>
      <c r="H30" s="7"/>
      <c r="I30" s="7"/>
    </row>
  </sheetData>
  <mergeCells count="4">
    <mergeCell ref="A1:I1"/>
    <mergeCell ref="D22:I22"/>
    <mergeCell ref="A3:I3"/>
    <mergeCell ref="D23:I24"/>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8"/>
  <sheetViews>
    <sheetView workbookViewId="0">
      <pane ySplit="3" topLeftCell="A10" activePane="bottomLeft" state="frozen"/>
      <selection pane="bottomLeft" activeCell="E5" sqref="E5"/>
    </sheetView>
  </sheetViews>
  <sheetFormatPr defaultRowHeight="15" x14ac:dyDescent="0.25"/>
  <cols>
    <col min="1" max="1" width="17.85546875" customWidth="1"/>
    <col min="2" max="2" width="42" customWidth="1"/>
    <col min="3" max="3" width="14" customWidth="1"/>
    <col min="4" max="4" width="42" customWidth="1"/>
    <col min="5" max="5" width="24" customWidth="1"/>
    <col min="6" max="6" width="44" customWidth="1"/>
  </cols>
  <sheetData>
    <row r="1" spans="1:6" ht="18.75" x14ac:dyDescent="0.3">
      <c r="A1" s="24" t="s">
        <v>149</v>
      </c>
    </row>
    <row r="3" spans="1:6" x14ac:dyDescent="0.25">
      <c r="A3" s="9" t="s">
        <v>150</v>
      </c>
      <c r="B3" s="9" t="s">
        <v>151</v>
      </c>
      <c r="C3" s="9" t="s">
        <v>152</v>
      </c>
      <c r="D3" s="9" t="s">
        <v>153</v>
      </c>
      <c r="E3" s="9" t="s">
        <v>154</v>
      </c>
      <c r="F3" s="9" t="s">
        <v>155</v>
      </c>
    </row>
    <row r="4" spans="1:6" ht="30" x14ac:dyDescent="0.25">
      <c r="A4" s="15" t="s">
        <v>35</v>
      </c>
      <c r="B4" s="15" t="s">
        <v>36</v>
      </c>
      <c r="C4" s="15" t="s">
        <v>74</v>
      </c>
      <c r="D4" s="15" t="s">
        <v>75</v>
      </c>
      <c r="E4" s="15" t="s">
        <v>156</v>
      </c>
      <c r="F4" s="15" t="s">
        <v>157</v>
      </c>
    </row>
    <row r="5" spans="1:6" ht="30" x14ac:dyDescent="0.25">
      <c r="A5" s="15" t="s">
        <v>38</v>
      </c>
      <c r="B5" s="15" t="s">
        <v>39</v>
      </c>
      <c r="C5" s="15" t="s">
        <v>76</v>
      </c>
      <c r="D5" s="15" t="s">
        <v>77</v>
      </c>
      <c r="E5" s="15" t="s">
        <v>156</v>
      </c>
      <c r="F5" s="15" t="s">
        <v>157</v>
      </c>
    </row>
    <row r="6" spans="1:6" ht="30" x14ac:dyDescent="0.25">
      <c r="A6" s="15" t="s">
        <v>41</v>
      </c>
      <c r="B6" s="15" t="s">
        <v>42</v>
      </c>
      <c r="C6" s="15" t="s">
        <v>78</v>
      </c>
      <c r="D6" s="15" t="s">
        <v>79</v>
      </c>
      <c r="E6" s="15" t="s">
        <v>156</v>
      </c>
      <c r="F6" s="15" t="s">
        <v>157</v>
      </c>
    </row>
    <row r="7" spans="1:6" ht="30" x14ac:dyDescent="0.25">
      <c r="A7" s="15" t="s">
        <v>44</v>
      </c>
      <c r="B7" s="15" t="s">
        <v>45</v>
      </c>
      <c r="C7" s="15" t="s">
        <v>80</v>
      </c>
      <c r="D7" s="15" t="s">
        <v>81</v>
      </c>
      <c r="E7" s="15" t="s">
        <v>156</v>
      </c>
      <c r="F7" s="15" t="s">
        <v>157</v>
      </c>
    </row>
    <row r="8" spans="1:6" ht="30" x14ac:dyDescent="0.25">
      <c r="A8" s="15" t="s">
        <v>46</v>
      </c>
      <c r="B8" s="15" t="s">
        <v>47</v>
      </c>
      <c r="C8" s="15" t="s">
        <v>82</v>
      </c>
      <c r="D8" s="15" t="s">
        <v>83</v>
      </c>
      <c r="E8" s="15" t="s">
        <v>158</v>
      </c>
      <c r="F8" s="15" t="s">
        <v>125</v>
      </c>
    </row>
    <row r="9" spans="1:6" x14ac:dyDescent="0.25">
      <c r="A9" s="15" t="s">
        <v>48</v>
      </c>
      <c r="B9" s="15" t="s">
        <v>49</v>
      </c>
      <c r="C9" s="15" t="s">
        <v>84</v>
      </c>
      <c r="D9" s="15" t="s">
        <v>85</v>
      </c>
      <c r="E9" s="15" t="s">
        <v>158</v>
      </c>
      <c r="F9" s="15" t="s">
        <v>127</v>
      </c>
    </row>
    <row r="10" spans="1:6" ht="30" x14ac:dyDescent="0.25">
      <c r="A10" s="15" t="s">
        <v>50</v>
      </c>
      <c r="B10" s="15" t="s">
        <v>51</v>
      </c>
      <c r="C10" s="15" t="s">
        <v>86</v>
      </c>
      <c r="D10" s="15" t="s">
        <v>87</v>
      </c>
      <c r="E10" s="15" t="s">
        <v>158</v>
      </c>
      <c r="F10" s="15" t="s">
        <v>128</v>
      </c>
    </row>
    <row r="11" spans="1:6" ht="30" x14ac:dyDescent="0.25">
      <c r="A11" s="15" t="s">
        <v>53</v>
      </c>
      <c r="B11" s="15" t="s">
        <v>54</v>
      </c>
      <c r="C11" s="15" t="s">
        <v>88</v>
      </c>
      <c r="D11" s="15" t="s">
        <v>89</v>
      </c>
      <c r="E11" s="15" t="s">
        <v>158</v>
      </c>
      <c r="F11" s="15" t="s">
        <v>129</v>
      </c>
    </row>
    <row r="12" spans="1:6" ht="30" x14ac:dyDescent="0.25">
      <c r="A12" s="15" t="s">
        <v>56</v>
      </c>
      <c r="B12" s="15" t="s">
        <v>57</v>
      </c>
      <c r="C12" s="15" t="s">
        <v>90</v>
      </c>
      <c r="D12" s="15" t="s">
        <v>91</v>
      </c>
      <c r="E12" s="15" t="s">
        <v>158</v>
      </c>
      <c r="F12" s="15" t="s">
        <v>128</v>
      </c>
    </row>
    <row r="13" spans="1:6" ht="30" x14ac:dyDescent="0.25">
      <c r="A13" s="15" t="s">
        <v>59</v>
      </c>
      <c r="B13" s="15" t="s">
        <v>60</v>
      </c>
      <c r="C13" s="15" t="s">
        <v>92</v>
      </c>
      <c r="D13" s="15" t="s">
        <v>93</v>
      </c>
      <c r="E13" s="15" t="s">
        <v>156</v>
      </c>
      <c r="F13" s="15" t="s">
        <v>157</v>
      </c>
    </row>
    <row r="14" spans="1:6" x14ac:dyDescent="0.25">
      <c r="A14" s="15" t="s">
        <v>62</v>
      </c>
      <c r="B14" s="15" t="s">
        <v>63</v>
      </c>
      <c r="C14" s="15" t="s">
        <v>94</v>
      </c>
      <c r="D14" s="15" t="s">
        <v>95</v>
      </c>
      <c r="E14" s="15" t="s">
        <v>158</v>
      </c>
      <c r="F14" s="15" t="s">
        <v>130</v>
      </c>
    </row>
    <row r="15" spans="1:6" ht="30" x14ac:dyDescent="0.25">
      <c r="A15" s="15" t="s">
        <v>64</v>
      </c>
      <c r="B15" s="15" t="s">
        <v>65</v>
      </c>
      <c r="C15" s="15" t="s">
        <v>96</v>
      </c>
      <c r="D15" s="15" t="s">
        <v>97</v>
      </c>
      <c r="E15" s="15" t="s">
        <v>158</v>
      </c>
      <c r="F15" s="15" t="s">
        <v>131</v>
      </c>
    </row>
    <row r="16" spans="1:6" ht="30" x14ac:dyDescent="0.25">
      <c r="A16" s="15" t="s">
        <v>66</v>
      </c>
      <c r="B16" s="15" t="s">
        <v>67</v>
      </c>
      <c r="C16" s="15" t="s">
        <v>98</v>
      </c>
      <c r="D16" s="15" t="s">
        <v>99</v>
      </c>
      <c r="E16" s="15" t="s">
        <v>156</v>
      </c>
      <c r="F16" s="15" t="s">
        <v>157</v>
      </c>
    </row>
    <row r="17" spans="1:6" ht="30" x14ac:dyDescent="0.25">
      <c r="A17" s="15" t="s">
        <v>68</v>
      </c>
      <c r="B17" s="15" t="s">
        <v>69</v>
      </c>
      <c r="C17" s="15" t="s">
        <v>100</v>
      </c>
      <c r="D17" s="15" t="s">
        <v>101</v>
      </c>
      <c r="E17" s="15" t="s">
        <v>158</v>
      </c>
      <c r="F17" s="15" t="s">
        <v>132</v>
      </c>
    </row>
    <row r="18" spans="1:6" ht="30" x14ac:dyDescent="0.25">
      <c r="A18" s="15" t="s">
        <v>71</v>
      </c>
      <c r="B18" s="15" t="s">
        <v>72</v>
      </c>
      <c r="C18" s="15" t="s">
        <v>102</v>
      </c>
      <c r="D18" s="15" t="s">
        <v>103</v>
      </c>
      <c r="E18" s="15" t="s">
        <v>156</v>
      </c>
      <c r="F18" s="15" t="s">
        <v>157</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workbookViewId="0">
      <pane ySplit="3" topLeftCell="A4" activePane="bottomLeft" state="frozen"/>
      <selection pane="bottomLeft" activeCell="B20" sqref="B20"/>
    </sheetView>
  </sheetViews>
  <sheetFormatPr defaultRowHeight="15" x14ac:dyDescent="0.25"/>
  <cols>
    <col min="1" max="1" width="22" customWidth="1"/>
    <col min="2" max="2" width="90" customWidth="1"/>
  </cols>
  <sheetData>
    <row r="1" spans="1:2" ht="18.75" x14ac:dyDescent="0.3">
      <c r="A1" s="24" t="s">
        <v>159</v>
      </c>
    </row>
    <row r="3" spans="1:2" x14ac:dyDescent="0.25">
      <c r="A3" s="9" t="s">
        <v>160</v>
      </c>
      <c r="B3" s="9" t="s">
        <v>118</v>
      </c>
    </row>
    <row r="4" spans="1:2" x14ac:dyDescent="0.25">
      <c r="A4" s="25" t="s">
        <v>161</v>
      </c>
      <c r="B4" s="15" t="s">
        <v>162</v>
      </c>
    </row>
    <row r="5" spans="1:2" x14ac:dyDescent="0.25">
      <c r="A5" s="25" t="s">
        <v>163</v>
      </c>
      <c r="B5" s="15" t="s">
        <v>164</v>
      </c>
    </row>
    <row r="6" spans="1:2" x14ac:dyDescent="0.25">
      <c r="A6" s="25" t="s">
        <v>165</v>
      </c>
      <c r="B6" s="15" t="s">
        <v>166</v>
      </c>
    </row>
    <row r="7" spans="1:2" x14ac:dyDescent="0.25">
      <c r="A7" s="25" t="s">
        <v>167</v>
      </c>
      <c r="B7" s="15" t="s">
        <v>168</v>
      </c>
    </row>
    <row r="8" spans="1:2" x14ac:dyDescent="0.25">
      <c r="A8" s="25" t="s">
        <v>169</v>
      </c>
      <c r="B8" s="15" t="s">
        <v>170</v>
      </c>
    </row>
    <row r="9" spans="1:2" x14ac:dyDescent="0.25">
      <c r="A9" s="25" t="s">
        <v>171</v>
      </c>
      <c r="B9" s="15" t="s">
        <v>172</v>
      </c>
    </row>
    <row r="10" spans="1:2" x14ac:dyDescent="0.25">
      <c r="A10" s="25" t="s">
        <v>173</v>
      </c>
      <c r="B10" s="15" t="s">
        <v>174</v>
      </c>
    </row>
    <row r="11" spans="1:2" x14ac:dyDescent="0.25">
      <c r="A11" s="25" t="s">
        <v>175</v>
      </c>
      <c r="B11" s="15" t="s">
        <v>176</v>
      </c>
    </row>
    <row r="12" spans="1:2" x14ac:dyDescent="0.25">
      <c r="A12" s="25" t="s">
        <v>177</v>
      </c>
      <c r="B12" s="15" t="s">
        <v>178</v>
      </c>
    </row>
    <row r="13" spans="1:2" x14ac:dyDescent="0.25">
      <c r="A13" s="25" t="s">
        <v>179</v>
      </c>
      <c r="B13" s="15" t="s">
        <v>180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Start Here</vt:lpstr>
      <vt:lpstr>Database_A</vt:lpstr>
      <vt:lpstr>Database_B</vt:lpstr>
      <vt:lpstr>Matching_Workspace</vt:lpstr>
      <vt:lpstr>Solution_Map</vt:lpstr>
      <vt:lpstr>Instructor_Notes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Nithithanatchinnapat, Benyawarath</cp:lastModifiedBy>
  <dcterms:created xsi:type="dcterms:W3CDTF">2026-04-08T16:54:37Z</dcterms:created>
  <dcterms:modified xsi:type="dcterms:W3CDTF">2026-04-08T17:16:38Z</dcterms:modified>
</cp:coreProperties>
</file>