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Data-Viz-Excel-API\"/>
    </mc:Choice>
  </mc:AlternateContent>
  <xr:revisionPtr revIDLastSave="0" documentId="13_ncr:1_{04676CEC-441D-4C16-A09B-021E92404E41}" xr6:coauthVersionLast="47" xr6:coauthVersionMax="47" xr10:uidLastSave="{00000000-0000-0000-0000-000000000000}"/>
  <bookViews>
    <workbookView xWindow="-108" yWindow="-108" windowWidth="23256" windowHeight="13896" tabRatio="500" activeTab="4" xr2:uid="{00000000-000D-0000-FFFF-FFFF00000000}"/>
  </bookViews>
  <sheets>
    <sheet name="Scenario" sheetId="1" r:id="rId1"/>
    <sheet name="Metro Data" sheetId="2" r:id="rId2"/>
    <sheet name="Comparison" sheetId="3" r:id="rId3"/>
    <sheet name="Your Turn" sheetId="4" r:id="rId4"/>
    <sheet name="Solution (Instructor)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0" i="3" l="1"/>
  <c r="C10" i="3"/>
  <c r="E10" i="3" s="1"/>
  <c r="D9" i="3"/>
  <c r="C9" i="3"/>
  <c r="E9" i="3" s="1"/>
  <c r="D8" i="3"/>
  <c r="C8" i="3"/>
  <c r="E8" i="3" s="1"/>
  <c r="D7" i="3"/>
  <c r="C7" i="3"/>
  <c r="E7" i="3" s="1"/>
  <c r="D6" i="3"/>
  <c r="C6" i="3"/>
  <c r="E6" i="3" s="1"/>
</calcChain>
</file>

<file path=xl/sharedStrings.xml><?xml version="1.0" encoding="utf-8"?>
<sst xmlns="http://schemas.openxmlformats.org/spreadsheetml/2006/main" count="215" uniqueCount="182">
  <si>
    <t>Do Pro Sports Teams Boost Local Economies?</t>
  </si>
  <si>
    <t>Comparing Metro Areas With and Without Major League Teams</t>
  </si>
  <si>
    <t>The Scenario</t>
  </si>
  <si>
    <t>A mid-sized city council is debating a $500M public investment to build a new stadium</t>
  </si>
  <si>
    <t>and attract an NFL expansion team. Supporters claim it will 'transform the local economy.'</t>
  </si>
  <si>
    <t>Critics say the data doesn't support that.</t>
  </si>
  <si>
    <t>You've been hired as a consultant to answer one question:</t>
  </si>
  <si>
    <t>"Is there a measurable economic difference between cities WITH and WITHOUT pro sports teams?"</t>
  </si>
  <si>
    <t>Using Census data on 30 metro areas (15 with NFL/NBA teams, 15 without), you'll compare</t>
  </si>
  <si>
    <t>median income, unemployment, population growth, and per-capita spending.</t>
  </si>
  <si>
    <t>The Analytics Lesson</t>
  </si>
  <si>
    <t>→</t>
  </si>
  <si>
    <t>Correlation vs. Causation: Even if sports cities do better, does the team CAUSE it?</t>
  </si>
  <si>
    <t>Selection Bias: Maybe teams locate in cities that are ALREADY thriving.</t>
  </si>
  <si>
    <t>Confounding Variables: What else differs? (Tech industry? University presence? Climate?)</t>
  </si>
  <si>
    <t>This is exactly why we need regression and controlled comparisons in analytics.</t>
  </si>
  <si>
    <t>Data Source</t>
  </si>
  <si>
    <t>U.S. Census Bureau — ACS 5-Year Estimates (metro area level)</t>
  </si>
  <si>
    <t>Download: https://data.census.gov  →  search by Metropolitan Statistical Area</t>
  </si>
  <si>
    <t>Metro Area Economic Indicators (Census ACS 2022)</t>
  </si>
  <si>
    <t>Green rows = Has NFL/NBA team  |  White rows = No major pro team</t>
  </si>
  <si>
    <t>Metro Area</t>
  </si>
  <si>
    <t>Has Team?</t>
  </si>
  <si>
    <t>Population</t>
  </si>
  <si>
    <t>Median HH Income ($)</t>
  </si>
  <si>
    <t>Unemployment (%)</t>
  </si>
  <si>
    <t>Pop Growth 5yr (%)</t>
  </si>
  <si>
    <t>Per Capita Income ($)</t>
  </si>
  <si>
    <t>Dallas-Fort Worth, TX</t>
  </si>
  <si>
    <t>Yes</t>
  </si>
  <si>
    <t>Houston, TX</t>
  </si>
  <si>
    <t>Phoenix, AZ</t>
  </si>
  <si>
    <t>Philadelphia, PA</t>
  </si>
  <si>
    <t>Boston, MA</t>
  </si>
  <si>
    <t>Atlanta, GA</t>
  </si>
  <si>
    <t>Miami, FL</t>
  </si>
  <si>
    <t>Denver, CO</t>
  </si>
  <si>
    <t>Minneapolis, MN</t>
  </si>
  <si>
    <t>Charlotte, NC</t>
  </si>
  <si>
    <t>Indianapolis, IN</t>
  </si>
  <si>
    <t>Nashville, TN</t>
  </si>
  <si>
    <t>New Orleans, LA</t>
  </si>
  <si>
    <t>Milwaukee, WI</t>
  </si>
  <si>
    <t>San Antonio, TX</t>
  </si>
  <si>
    <t>Riverside, CA</t>
  </si>
  <si>
    <t>No</t>
  </si>
  <si>
    <t>Austin, TX</t>
  </si>
  <si>
    <t>Raleigh, NC</t>
  </si>
  <si>
    <t>Virginia Beach, VA</t>
  </si>
  <si>
    <t>Richmond, VA</t>
  </si>
  <si>
    <t>Hartford, CT</t>
  </si>
  <si>
    <t>Tucson, AZ</t>
  </si>
  <si>
    <t>Omaha, NE</t>
  </si>
  <si>
    <t>El Paso, TX</t>
  </si>
  <si>
    <t>Boise, ID</t>
  </si>
  <si>
    <t>Des Moines, IA</t>
  </si>
  <si>
    <t>Albuquerque, NM</t>
  </si>
  <si>
    <t>Knoxville, TN</t>
  </si>
  <si>
    <t>Tulsa, OK</t>
  </si>
  <si>
    <t>Dayton, OH</t>
  </si>
  <si>
    <t>Head-to-Head: Team Cities vs. Non-Team Cities</t>
  </si>
  <si>
    <t>Average economic indicators compared using AVERAGEIF formulas</t>
  </si>
  <si>
    <t>Metric</t>
  </si>
  <si>
    <t>Cities WITH Teams</t>
  </si>
  <si>
    <t>Cities WITHOUT Teams</t>
  </si>
  <si>
    <t>Difference</t>
  </si>
  <si>
    <t>Avg Population</t>
  </si>
  <si>
    <t>Avg Median HH Income</t>
  </si>
  <si>
    <t>Avg Unemployment Rate</t>
  </si>
  <si>
    <t>Avg 5yr Pop Growth</t>
  </si>
  <si>
    <t>Avg Per Capita Income</t>
  </si>
  <si>
    <t>Key Discussion Questions</t>
  </si>
  <si>
    <t>1. Which group has higher median income? Is the difference large enough to matter?</t>
  </si>
  <si>
    <t>2. Look at population growth — could this explain any income differences?</t>
  </si>
  <si>
    <t>3. Austin and Raleigh have NO teams but some of the strongest economies. Why?</t>
  </si>
  <si>
    <t>4. New Orleans HAS teams but underperforms. What does that tell you about causation?</t>
  </si>
  <si>
    <t>5. If you ran a regression, what would be your dependent variable? Independent variables?</t>
  </si>
  <si>
    <t>6. What's your recommendation to the city council? Fund the stadium or not?</t>
  </si>
  <si>
    <t>Your Turn: Dig Deeper into the Data</t>
  </si>
  <si>
    <t>Challenge 1: Add More Metros</t>
  </si>
  <si>
    <t>Find 5 more cities on data.census.gov and add them to the Metro Data tab. Do your new entries change the comparison results?</t>
  </si>
  <si>
    <t>Challenge 2: World Bank: Olympic Effect</t>
  </si>
  <si>
    <t>Pull GDP per capita from the World Bank for Olympic host countries.
URL: https://api.worldbank.org/v2/country/USA;GBR;BRA;JPN;AUS;CHN;FRA/indicator/NY.GDP.PCAP.CD?format=csv
Does hosting the Olympics correlate with GDP growth?</t>
  </si>
  <si>
    <t>Challenge 3: Build a Scatter Plot</t>
  </si>
  <si>
    <t>Create a scatter plot of Unemployment (Y) vs. Per Capita Income (X). Color-code by team status. Does a pattern emerge?</t>
  </si>
  <si>
    <t>Challenge 4: Write Your Report</t>
  </si>
  <si>
    <t>The city council wants a 1-page recommendation. Write 4-5 sentences: Should they fund the stadium? What does the data say — and what DOESN'T it say?</t>
  </si>
  <si>
    <t>Challenge 5: The Causation Trap</t>
  </si>
  <si>
    <t>Even if team cities outperform, can you prove the TEAM caused it? List 3 alternative explanations (confounding variables).</t>
  </si>
  <si>
    <t>Your Recommendation:</t>
  </si>
  <si>
    <t>(write your recommendation to the city council here)</t>
  </si>
  <si>
    <t>INSTRUCTOR SOLUTION: Sports Economic Impact</t>
  </si>
  <si>
    <t>Remove this tab before distributing to students</t>
  </si>
  <si>
    <t>Good additions to test the robustness of the comparison:</t>
  </si>
  <si>
    <t>With teams: Las Vegas (Raiders, Golden Knights) — fast-growing, tourism-driven economy</t>
  </si>
  <si>
    <t xml:space="preserve">  Population: ~2.3M, Median Income: ~$62K, Unemployment: ~5.2%, Growth: ~15%</t>
  </si>
  <si>
    <t>Without teams: Colorado Springs, CO — military/tech economy, no pro team</t>
  </si>
  <si>
    <t xml:space="preserve">  Population: ~735K, Median Income: ~$74K, Unemployment: ~3.8%, Growth: ~12%</t>
  </si>
  <si>
    <t>Without teams: Sarasota, FL — retirement community, different economic profile</t>
  </si>
  <si>
    <t xml:space="preserve">  Population: ~833K, Median Income: ~$62K, Unemployment: ~3.4%, Growth: ~14%</t>
  </si>
  <si>
    <t>Key insight: Adding more cities should make students realize the comparison is sensitive</t>
  </si>
  <si>
    <t>to WHICH cities you include. Las Vegas has teams AND a booming economy — but is that</t>
  </si>
  <si>
    <t>because of the Raiders, or because of tourism, population growth, and no state income tax?</t>
  </si>
  <si>
    <t>Data source: data.census.gov → search by Metropolitan Statistical Area → ACS 5-Year</t>
  </si>
  <si>
    <t>Challenge 2: World Bank — Olympic Effect</t>
  </si>
  <si>
    <t>Power Query import steps:</t>
  </si>
  <si>
    <t>1. Data → Get Data → From Web → paste URL (choose CSV format):</t>
  </si>
  <si>
    <t>https://api.worldbank.org/v2/country/USA;GBR;BRA;JPN;AUS;CHN;FRA/indicator/NY.GDP.PCAP.CD?format=csv&amp;date=2000:2022</t>
  </si>
  <si>
    <t>2. The World Bank CSV has metadata rows at the top — in Power Query, remove the first 4 rows</t>
  </si>
  <si>
    <t>3. Use First Row as Headers</t>
  </si>
  <si>
    <t>4. Keep only: Country Name, Country Code, and the year columns</t>
  </si>
  <si>
    <t>5. Close &amp; Load</t>
  </si>
  <si>
    <t>Expected findings:</t>
  </si>
  <si>
    <t>• China (2008 Beijing): GDP/capita rose dramatically, but it was already on a steep growth trajectory.</t>
  </si>
  <si>
    <t xml:space="preserve">  The Olympics didn't 'cause' the growth — China's economic reforms did.</t>
  </si>
  <si>
    <t>• Brazil (2016 Rio): GDP/capita actually DECLINED around the Olympics due to recession and</t>
  </si>
  <si>
    <t xml:space="preserve">  political crisis. Hosting didn't help.</t>
  </si>
  <si>
    <t>• UK (2012 London): Modest growth, but in line with the broader recovery from 2008.</t>
  </si>
  <si>
    <t>• Japan (2020 Tokyo): Delayed to 2021 due to COVID. GDP impact impossible to isolate.</t>
  </si>
  <si>
    <t>The punchline: There's no consistent 'Olympic boost' across countries. This is the same</t>
  </si>
  <si>
    <t>correlation-vs-causation lesson as the stadium debate — hosting a mega-event doesn't</t>
  </si>
  <si>
    <t>guarantee economic gains, and the real drivers are usually deeper structural factors.</t>
  </si>
  <si>
    <t>Step-by-step:</t>
  </si>
  <si>
    <t>1. In the Metro Data tab, select columns F (Unemployment) and H (Per Capita Income)</t>
  </si>
  <si>
    <t>2. Insert → Scatter (X Y) chart</t>
  </si>
  <si>
    <t>3. Per Capita Income on X-axis, Unemployment on Y-axis</t>
  </si>
  <si>
    <t>To color-code by team status (manual method since Excel doesn't do this natively):</t>
  </si>
  <si>
    <t>1. Create TWO scatter series — one for 'Yes' cities, one for 'No' cities</t>
  </si>
  <si>
    <t>2. Right-click each series → Format Data Series → change marker color</t>
  </si>
  <si>
    <t xml:space="preserve">   Green circles = team cities, Gray triangles = no-team cities</t>
  </si>
  <si>
    <t>Expected pattern:</t>
  </si>
  <si>
    <t>Students should see a WEAK negative relationship — higher income metros tend to have</t>
  </si>
  <si>
    <t>slightly lower unemployment. But the scatter is wide, and team/no-team dots are mixed</t>
  </si>
  <si>
    <t>throughout. There's no clean separation between the two groups.</t>
  </si>
  <si>
    <t>Key outliers to discuss:</t>
  </si>
  <si>
    <t>• Austin (No team, high income, low unemployment) — tech economy drives both</t>
  </si>
  <si>
    <t>• New Orleans (Has teams, low income, high unemployment) — structural economic challenges</t>
  </si>
  <si>
    <t>• El Paso (No team, lowest income, high unemployment) — border economy, different dynamics</t>
  </si>
  <si>
    <t>This is a great visual for showing why a simple 'has team = better economy' story doesn't hold.</t>
  </si>
  <si>
    <t>Challenge 4: Write Your Report — Sample A+ Answer</t>
  </si>
  <si>
    <t>Example strong response:</t>
  </si>
  <si>
    <t>"After analyzing Census data across 30 metropolitan areas, we find that cities with pro sports</t>
  </si>
  <si>
    <t>teams do show modestly higher average median household income ($70,083 vs. ~$66,960) and</t>
  </si>
  <si>
    <t>larger populations — but these differences likely reflect selection bias, not causation.</t>
  </si>
  <si>
    <t>Teams locate in large, economically vibrant metros because that's where the fan base and</t>
  </si>
  <si>
    <t>corporate sponsorship revenue are. The team didn't CREATE the prosperity — it followed it.</t>
  </si>
  <si>
    <t>Notably, Austin and Raleigh (no teams) outperform most team cities on income and growth,</t>
  </si>
  <si>
    <t>driven by tech/university economies. Meanwhile, New Orleans (with teams) significantly</t>
  </si>
  <si>
    <t>underperforms on every metric.</t>
  </si>
  <si>
    <t>Our recommendation: Do NOT approve the $500M stadium investment based on economic impact</t>
  </si>
  <si>
    <t>claims. The data does not support a causal link between pro teams and local prosperity.</t>
  </si>
  <si>
    <t>If the council wants to fund a stadium, the argument should be about quality of life,</t>
  </si>
  <si>
    <t>civic pride, or tourism — not job creation or GDP growth."</t>
  </si>
  <si>
    <t>Grading notes:</t>
  </si>
  <si>
    <t xml:space="preserve">  ✓ Cites specific numbers from the comparison analysis</t>
  </si>
  <si>
    <t xml:space="preserve">  ✓ Identifies the selection bias problem by name</t>
  </si>
  <si>
    <t xml:space="preserve">  ✓ Uses counterexamples (Austin, New Orleans) to strengthen the argument</t>
  </si>
  <si>
    <t xml:space="preserve">  ✓ Makes a clear, actionable recommendation</t>
  </si>
  <si>
    <t xml:space="preserve">  ✓ Distinguishes between correlation and causation</t>
  </si>
  <si>
    <t xml:space="preserve">  ✗ Weak: 'Teams help the economy because team cities have higher income.' (ignores causation)</t>
  </si>
  <si>
    <t xml:space="preserve">  ✗ Weak: 'The data is inconclusive.' (takes no position, offers no recommendation)</t>
  </si>
  <si>
    <t>Challenge 5: The Causation Trap — Expected Answers</t>
  </si>
  <si>
    <t>Students should identify at least 3 confounding variables. Strong answers include:</t>
  </si>
  <si>
    <t>1. City size / population — Teams locate in BIG cities. Big cities have more diverse economies,</t>
  </si>
  <si>
    <t xml:space="preserve">   more Fortune 500 headquarters, and more economic activity regardless of sports.</t>
  </si>
  <si>
    <t>2. Industry mix — Many team cities are also tech hubs (Seattle, Denver, Atlanta), financial</t>
  </si>
  <si>
    <t xml:space="preserve">   centers (Charlotte, Boston), or energy capitals (Houston, Dallas). The industry base</t>
  </si>
  <si>
    <t xml:space="preserve">   drives income, not the team.</t>
  </si>
  <si>
    <t>3. University presence — College towns attract talent, drive innovation, and boost local</t>
  </si>
  <si>
    <t xml:space="preserve">   economies. Many team cities also have major research universities nearby.</t>
  </si>
  <si>
    <t>4. Climate and livability — Sunbelt cities (Phoenix, Charlotte, Nashville) are growing fast</t>
  </si>
  <si>
    <t xml:space="preserve">   because people want to live there, not because of the local NBA team.</t>
  </si>
  <si>
    <t>5. Historical infrastructure — Cities with pro teams have been major metros for decades.</t>
  </si>
  <si>
    <t xml:space="preserve">   They have airports, highways, convention centers, and corporate headquarters that</t>
  </si>
  <si>
    <t xml:space="preserve">   drive economic activity independently of sports.</t>
  </si>
  <si>
    <t>6. Reverse causation — Maybe economic prosperity attracts teams, not the other way around.</t>
  </si>
  <si>
    <t xml:space="preserve">   Owners want cities with wealthy fans and corporate suite buyers.</t>
  </si>
  <si>
    <t>Teaching connection: This exercise is a direct preview of why we need REGRESSION —</t>
  </si>
  <si>
    <t>to control for these confounders and isolate the 'team effect' (if it exists at all).</t>
  </si>
  <si>
    <t>It also connects to the PAIR framework: the 'Risk' of acting on correlational data</t>
  </si>
  <si>
    <t>is spending $500M on a stadium that doesn't deliver the promised economic returns.</t>
  </si>
  <si>
    <t>Created by: Dr. Benyawarath "Yaa" Nithithanatchinnapat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</si>
</sst>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\$#,##0"/>
    <numFmt numFmtId="165" formatCode="0.0"/>
  </numFmts>
  <fonts count="18" x14ac:knownFonts="1">
    <font>
      <sz val="11"/>
      <color theme="1"/>
      <name val="Calibri"/>
      <family val="2"/>
      <charset val="1"/>
    </font>
    <font>
      <b/>
      <sz val="16"/>
      <color rgb="FF1B2A4A"/>
      <name val="Arial"/>
      <family val="2"/>
    </font>
    <font>
      <i/>
      <sz val="11"/>
      <color rgb="FF2A7B88"/>
      <name val="Arial"/>
      <family val="2"/>
    </font>
    <font>
      <b/>
      <sz val="12"/>
      <color rgb="FF2A7B88"/>
      <name val="Arial"/>
      <family val="2"/>
    </font>
    <font>
      <sz val="10"/>
      <color rgb="FF333333"/>
      <name val="Arial"/>
      <family val="2"/>
    </font>
    <font>
      <b/>
      <sz val="10"/>
      <color rgb="FFC4704B"/>
      <name val="Arial"/>
      <family val="2"/>
    </font>
    <font>
      <sz val="10"/>
      <color rgb="FF0563C1"/>
      <name val="Arial"/>
      <family val="2"/>
    </font>
    <font>
      <i/>
      <sz val="10"/>
      <color rgb="FF666666"/>
      <name val="Arial"/>
      <family val="2"/>
    </font>
    <font>
      <b/>
      <sz val="11"/>
      <color rgb="FFFFFFFF"/>
      <name val="Arial"/>
      <family val="2"/>
    </font>
    <font>
      <b/>
      <sz val="10"/>
      <color rgb="FF1B2A4A"/>
      <name val="Arial"/>
      <family val="2"/>
    </font>
    <font>
      <b/>
      <sz val="12"/>
      <color rgb="FFC4704B"/>
      <name val="Arial"/>
      <family val="2"/>
    </font>
    <font>
      <i/>
      <sz val="10"/>
      <color rgb="FF999999"/>
      <name val="Arial"/>
      <family val="2"/>
    </font>
    <font>
      <b/>
      <sz val="16"/>
      <color rgb="FFC62828"/>
      <name val="Arial"/>
      <family val="2"/>
    </font>
    <font>
      <b/>
      <i/>
      <sz val="11"/>
      <color rgb="FFC62828"/>
      <name val="Arial"/>
      <family val="2"/>
    </font>
    <font>
      <sz val="10"/>
      <color rgb="FF333333"/>
      <name val="Consolas"/>
      <family val="3"/>
    </font>
    <font>
      <sz val="10"/>
      <color rgb="FF7A9E7E"/>
      <name val="Arial"/>
      <family val="2"/>
    </font>
    <font>
      <sz val="10"/>
      <color rgb="FFC62828"/>
      <name val="Arial"/>
      <family val="2"/>
    </font>
    <font>
      <b/>
      <sz val="16"/>
      <color rgb="FF00206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8F0"/>
        <bgColor rgb="FFF9F9F9"/>
      </patternFill>
    </fill>
    <fill>
      <patternFill patternType="solid">
        <fgColor rgb="FF1B2A4A"/>
        <bgColor rgb="FF333333"/>
      </patternFill>
    </fill>
    <fill>
      <patternFill patternType="solid">
        <fgColor rgb="FFE8F5E9"/>
        <bgColor rgb="FFE3F2FD"/>
      </patternFill>
    </fill>
    <fill>
      <patternFill patternType="solid">
        <fgColor rgb="FFF5F0EB"/>
        <bgColor rgb="FFF5F5F5"/>
      </patternFill>
    </fill>
    <fill>
      <patternFill patternType="solid">
        <fgColor rgb="FF2E7D32"/>
        <bgColor rgb="FF2A7B88"/>
      </patternFill>
    </fill>
    <fill>
      <patternFill patternType="solid">
        <fgColor rgb="FF757575"/>
        <bgColor rgb="FF666666"/>
      </patternFill>
    </fill>
    <fill>
      <patternFill patternType="solid">
        <fgColor rgb="FFC4704B"/>
        <bgColor rgb="FFFF6600"/>
      </patternFill>
    </fill>
    <fill>
      <patternFill patternType="solid">
        <fgColor rgb="FFE3F2FD"/>
        <bgColor rgb="FFE8F5E9"/>
      </patternFill>
    </fill>
    <fill>
      <patternFill patternType="solid">
        <fgColor rgb="FFFFFDE7"/>
        <bgColor rgb="FFFFF8F0"/>
      </patternFill>
    </fill>
    <fill>
      <patternFill patternType="solid">
        <fgColor rgb="FFF5F5F5"/>
        <bgColor rgb="FFF9F9F9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 applyAlignment="1">
      <alignment vertical="top" wrapText="1"/>
    </xf>
    <xf numFmtId="0" fontId="4" fillId="2" borderId="0" xfId="0" applyFont="1" applyFill="1"/>
    <xf numFmtId="0" fontId="0" fillId="2" borderId="0" xfId="0" applyFill="1"/>
    <xf numFmtId="0" fontId="5" fillId="2" borderId="0" xfId="0" applyFont="1" applyFill="1"/>
    <xf numFmtId="0" fontId="4" fillId="2" borderId="0" xfId="0" applyFont="1" applyFill="1" applyAlignment="1">
      <alignment vertical="top" wrapText="1"/>
    </xf>
    <xf numFmtId="0" fontId="6" fillId="2" borderId="0" xfId="0" applyFont="1" applyFill="1"/>
    <xf numFmtId="0" fontId="8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9" fillId="9" borderId="1" xfId="0" applyFont="1" applyFill="1" applyBorder="1"/>
    <xf numFmtId="3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0" fontId="9" fillId="0" borderId="0" xfId="0" applyFont="1"/>
    <xf numFmtId="0" fontId="14" fillId="11" borderId="0" xfId="0" applyFont="1" applyFill="1" applyAlignment="1">
      <alignment vertical="top" wrapText="1"/>
    </xf>
    <xf numFmtId="0" fontId="15" fillId="2" borderId="0" xfId="0" applyFont="1" applyFill="1" applyAlignment="1">
      <alignment vertical="top" wrapText="1"/>
    </xf>
    <xf numFmtId="0" fontId="16" fillId="2" borderId="0" xfId="0" applyFont="1" applyFill="1" applyAlignment="1">
      <alignment vertical="top" wrapText="1"/>
    </xf>
    <xf numFmtId="0" fontId="10" fillId="2" borderId="0" xfId="0" applyFont="1" applyFill="1"/>
    <xf numFmtId="0" fontId="12" fillId="2" borderId="0" xfId="0" applyFont="1" applyFill="1"/>
    <xf numFmtId="0" fontId="13" fillId="2" borderId="0" xfId="0" applyFont="1" applyFill="1"/>
    <xf numFmtId="0" fontId="4" fillId="2" borderId="0" xfId="0" applyFont="1" applyFill="1"/>
    <xf numFmtId="0" fontId="3" fillId="2" borderId="0" xfId="0" applyFont="1" applyFill="1"/>
    <xf numFmtId="0" fontId="1" fillId="2" borderId="0" xfId="0" applyFont="1" applyFill="1"/>
    <xf numFmtId="0" fontId="2" fillId="2" borderId="0" xfId="0" applyFont="1" applyFill="1"/>
    <xf numFmtId="0" fontId="1" fillId="0" borderId="0" xfId="0" applyFont="1"/>
    <xf numFmtId="0" fontId="7" fillId="0" borderId="0" xfId="0" applyFont="1"/>
    <xf numFmtId="0" fontId="4" fillId="0" borderId="0" xfId="0" applyFont="1" applyAlignment="1">
      <alignment vertical="top" wrapText="1"/>
    </xf>
    <xf numFmtId="0" fontId="3" fillId="0" borderId="0" xfId="0" applyFont="1"/>
    <xf numFmtId="0" fontId="10" fillId="0" borderId="0" xfId="0" applyFont="1"/>
    <xf numFmtId="0" fontId="11" fillId="10" borderId="2" xfId="0" applyFont="1" applyFill="1" applyBorder="1" applyAlignment="1">
      <alignment vertical="top" wrapText="1"/>
    </xf>
    <xf numFmtId="0" fontId="17" fillId="2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DC73494F-1273-4A66-92D1-E7FAE5CD76E7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57575"/>
      <rgbColor rgb="FF800080"/>
      <rgbColor rgb="FF2A7B88"/>
      <rgbColor rgb="FFCCCCCC"/>
      <rgbColor rgb="FF878787"/>
      <rgbColor rgb="FF7A9E7E"/>
      <rgbColor rgb="FF993366"/>
      <rgbColor rgb="FFFFFDE7"/>
      <rgbColor rgb="FFE3F2FD"/>
      <rgbColor rgb="FF660066"/>
      <rgbColor rgb="FFC4704B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F5F0EB"/>
      <rgbColor rgb="FFFFF8F0"/>
      <rgbColor rgb="FFF9F9F9"/>
      <rgbColor rgb="FFFF99CC"/>
      <rgbColor rgb="FFCC99FF"/>
      <rgbColor rgb="FFF5F5F5"/>
      <rgbColor rgb="FF1565C0"/>
      <rgbColor rgb="FF33CCCC"/>
      <rgbColor rgb="FF99CC00"/>
      <rgbColor rgb="FFFFCC00"/>
      <rgbColor rgb="FFFF9900"/>
      <rgbColor rgb="FFFF6600"/>
      <rgbColor rgb="FF666666"/>
      <rgbColor rgb="FF999999"/>
      <rgbColor rgb="FF1B2A4A"/>
      <rgbColor rgb="FF2E7D32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Team Cities vs. Non-Team Cities: Key Metrics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Comparison!$C$5</c:f>
              <c:strCache>
                <c:ptCount val="1"/>
                <c:pt idx="0">
                  <c:v>Cities WITH Teams</c:v>
                </c:pt>
              </c:strCache>
            </c:strRef>
          </c:tx>
          <c:spPr>
            <a:solidFill>
              <a:srgbClr val="2E7D32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Comparison!$B$6:$B$10</c:f>
              <c:strCache>
                <c:ptCount val="5"/>
                <c:pt idx="0">
                  <c:v>Avg Population</c:v>
                </c:pt>
                <c:pt idx="1">
                  <c:v>Avg Median HH Income</c:v>
                </c:pt>
                <c:pt idx="2">
                  <c:v>Avg Unemployment Rate</c:v>
                </c:pt>
                <c:pt idx="3">
                  <c:v>Avg 5yr Pop Growth</c:v>
                </c:pt>
                <c:pt idx="4">
                  <c:v>Avg Per Capita Income</c:v>
                </c:pt>
              </c:strCache>
            </c:strRef>
          </c:cat>
          <c:val>
            <c:numRef>
              <c:f>Comparison!$C$6:$C$10</c:f>
              <c:numCache>
                <c:formatCode>\$#,##0</c:formatCode>
                <c:ptCount val="5"/>
                <c:pt idx="0" formatCode="#,##0">
                  <c:v>4136434.3333333335</c:v>
                </c:pt>
                <c:pt idx="1">
                  <c:v>70948.866666666669</c:v>
                </c:pt>
                <c:pt idx="2" formatCode="0.0">
                  <c:v>3.7066666666666666</c:v>
                </c:pt>
                <c:pt idx="3" formatCode="0.0">
                  <c:v>6.6800000000000015</c:v>
                </c:pt>
                <c:pt idx="4">
                  <c:v>36542.666666666664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8A-496F-9C2B-F1741A0486F7}"/>
            </c:ext>
          </c:extLst>
        </c:ser>
        <c:ser>
          <c:idx val="1"/>
          <c:order val="1"/>
          <c:tx>
            <c:strRef>
              <c:f>Comparison!$D$5</c:f>
              <c:strCache>
                <c:ptCount val="1"/>
                <c:pt idx="0">
                  <c:v>Cities WITHOUT Teams</c:v>
                </c:pt>
              </c:strCache>
            </c:strRef>
          </c:tx>
          <c:spPr>
            <a:solidFill>
              <a:srgbClr val="999999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Comparison!$B$6:$B$10</c:f>
              <c:strCache>
                <c:ptCount val="5"/>
                <c:pt idx="0">
                  <c:v>Avg Population</c:v>
                </c:pt>
                <c:pt idx="1">
                  <c:v>Avg Median HH Income</c:v>
                </c:pt>
                <c:pt idx="2">
                  <c:v>Avg Unemployment Rate</c:v>
                </c:pt>
                <c:pt idx="3">
                  <c:v>Avg 5yr Pop Growth</c:v>
                </c:pt>
                <c:pt idx="4">
                  <c:v>Avg Per Capita Income</c:v>
                </c:pt>
              </c:strCache>
            </c:strRef>
          </c:cat>
          <c:val>
            <c:numRef>
              <c:f>Comparison!$D$6:$D$10</c:f>
              <c:numCache>
                <c:formatCode>\$#,##0</c:formatCode>
                <c:ptCount val="5"/>
                <c:pt idx="0" formatCode="#,##0">
                  <c:v>1374796.5333333334</c:v>
                </c:pt>
                <c:pt idx="1">
                  <c:v>67360</c:v>
                </c:pt>
                <c:pt idx="2" formatCode="0.0">
                  <c:v>3.8133333333333335</c:v>
                </c:pt>
                <c:pt idx="3" formatCode="0.0">
                  <c:v>6.1800000000000015</c:v>
                </c:pt>
                <c:pt idx="4">
                  <c:v>33288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8A-496F-9C2B-F1741A048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066442"/>
        <c:axId val="11816070"/>
      </c:barChart>
      <c:catAx>
        <c:axId val="4206644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1816070"/>
        <c:crosses val="autoZero"/>
        <c:auto val="1"/>
        <c:lblAlgn val="ctr"/>
        <c:lblOffset val="100"/>
        <c:noMultiLvlLbl val="0"/>
      </c:catAx>
      <c:valAx>
        <c:axId val="1181607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Value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2066442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131040</xdr:rowOff>
    </xdr:from>
    <xdr:to>
      <xdr:col>9</xdr:col>
      <xdr:colOff>184620</xdr:colOff>
      <xdr:row>50</xdr:row>
      <xdr:rowOff>175320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565C0"/>
  </sheetPr>
  <dimension ref="A1:D27"/>
  <sheetViews>
    <sheetView zoomScaleNormal="100" workbookViewId="0">
      <selection activeCell="H23" sqref="H23"/>
    </sheetView>
  </sheetViews>
  <sheetFormatPr defaultColWidth="8.6640625" defaultRowHeight="14.4" x14ac:dyDescent="0.3"/>
  <cols>
    <col min="1" max="1" width="3" customWidth="1"/>
    <col min="2" max="2" width="5" customWidth="1"/>
    <col min="3" max="3" width="70" customWidth="1"/>
    <col min="4" max="4" width="35" customWidth="1"/>
  </cols>
  <sheetData>
    <row r="1" spans="1:4" ht="15" customHeight="1" x14ac:dyDescent="0.3">
      <c r="A1" s="3"/>
      <c r="B1" s="3"/>
      <c r="C1" s="3"/>
      <c r="D1" s="3"/>
    </row>
    <row r="2" spans="1:4" ht="19.5" customHeight="1" x14ac:dyDescent="0.4">
      <c r="A2" s="3"/>
      <c r="B2" s="39" t="s">
        <v>0</v>
      </c>
      <c r="C2" s="39"/>
      <c r="D2" s="39"/>
    </row>
    <row r="3" spans="1:4" ht="15" customHeight="1" x14ac:dyDescent="0.3">
      <c r="A3" s="3"/>
      <c r="B3" s="40" t="s">
        <v>1</v>
      </c>
      <c r="C3" s="40"/>
      <c r="D3" s="40"/>
    </row>
    <row r="4" spans="1:4" ht="15" customHeight="1" x14ac:dyDescent="0.3">
      <c r="A4" s="3"/>
      <c r="B4" s="3"/>
      <c r="C4" s="3"/>
      <c r="D4" s="3"/>
    </row>
    <row r="5" spans="1:4" ht="15" customHeight="1" x14ac:dyDescent="0.3">
      <c r="A5" s="3"/>
      <c r="B5" s="38" t="s">
        <v>2</v>
      </c>
      <c r="C5" s="38"/>
      <c r="D5" s="38"/>
    </row>
    <row r="6" spans="1:4" ht="15" customHeight="1" x14ac:dyDescent="0.3">
      <c r="A6" s="3"/>
      <c r="B6" s="3"/>
      <c r="C6" s="3"/>
      <c r="D6" s="3"/>
    </row>
    <row r="7" spans="1:4" ht="15" customHeight="1" x14ac:dyDescent="0.3">
      <c r="A7" s="3"/>
      <c r="B7" s="3"/>
      <c r="C7" s="37" t="s">
        <v>3</v>
      </c>
      <c r="D7" s="37"/>
    </row>
    <row r="8" spans="1:4" ht="15" customHeight="1" x14ac:dyDescent="0.3">
      <c r="A8" s="3"/>
      <c r="B8" s="3"/>
      <c r="C8" s="37" t="s">
        <v>4</v>
      </c>
      <c r="D8" s="37"/>
    </row>
    <row r="9" spans="1:4" ht="15" customHeight="1" x14ac:dyDescent="0.3">
      <c r="A9" s="3"/>
      <c r="B9" s="3"/>
      <c r="C9" s="37" t="s">
        <v>5</v>
      </c>
      <c r="D9" s="37"/>
    </row>
    <row r="10" spans="1:4" ht="15" customHeight="1" x14ac:dyDescent="0.3">
      <c r="A10" s="3"/>
      <c r="B10" s="3"/>
      <c r="C10" s="37"/>
      <c r="D10" s="37"/>
    </row>
    <row r="11" spans="1:4" ht="15" customHeight="1" x14ac:dyDescent="0.3">
      <c r="A11" s="3"/>
      <c r="B11" s="3"/>
      <c r="C11" s="37" t="s">
        <v>6</v>
      </c>
      <c r="D11" s="37"/>
    </row>
    <row r="12" spans="1:4" ht="15" customHeight="1" x14ac:dyDescent="0.3">
      <c r="A12" s="3"/>
      <c r="B12" s="3"/>
      <c r="C12" s="37" t="s">
        <v>7</v>
      </c>
      <c r="D12" s="37"/>
    </row>
    <row r="13" spans="1:4" ht="15" customHeight="1" x14ac:dyDescent="0.3">
      <c r="A13" s="3"/>
      <c r="B13" s="3"/>
      <c r="C13" s="37"/>
      <c r="D13" s="37"/>
    </row>
    <row r="14" spans="1:4" ht="15" customHeight="1" x14ac:dyDescent="0.3">
      <c r="A14" s="3"/>
      <c r="B14" s="3"/>
      <c r="C14" s="37" t="s">
        <v>8</v>
      </c>
      <c r="D14" s="37"/>
    </row>
    <row r="15" spans="1:4" ht="15" customHeight="1" x14ac:dyDescent="0.3">
      <c r="A15" s="3"/>
      <c r="B15" s="3"/>
      <c r="C15" s="37" t="s">
        <v>9</v>
      </c>
      <c r="D15" s="37"/>
    </row>
    <row r="16" spans="1:4" ht="15" customHeight="1" x14ac:dyDescent="0.3">
      <c r="A16" s="3"/>
      <c r="B16" s="3"/>
      <c r="C16" s="3"/>
      <c r="D16" s="3"/>
    </row>
    <row r="17" spans="1:4" ht="15" customHeight="1" x14ac:dyDescent="0.3">
      <c r="A17" s="3"/>
      <c r="B17" s="38" t="s">
        <v>10</v>
      </c>
      <c r="C17" s="38"/>
      <c r="D17" s="38"/>
    </row>
    <row r="18" spans="1:4" ht="15" customHeight="1" x14ac:dyDescent="0.3">
      <c r="A18" s="3"/>
      <c r="B18" s="4" t="s">
        <v>11</v>
      </c>
      <c r="C18" s="5" t="s">
        <v>12</v>
      </c>
      <c r="D18" s="3"/>
    </row>
    <row r="19" spans="1:4" ht="15" customHeight="1" x14ac:dyDescent="0.3">
      <c r="A19" s="3"/>
      <c r="B19" s="4" t="s">
        <v>11</v>
      </c>
      <c r="C19" s="5" t="s">
        <v>13</v>
      </c>
      <c r="D19" s="3"/>
    </row>
    <row r="20" spans="1:4" ht="23.25" customHeight="1" x14ac:dyDescent="0.3">
      <c r="A20" s="3"/>
      <c r="B20" s="4" t="s">
        <v>11</v>
      </c>
      <c r="C20" s="5" t="s">
        <v>14</v>
      </c>
      <c r="D20" s="3"/>
    </row>
    <row r="21" spans="1:4" ht="15" customHeight="1" x14ac:dyDescent="0.3">
      <c r="A21" s="3"/>
      <c r="B21" s="4" t="s">
        <v>11</v>
      </c>
      <c r="C21" s="5" t="s">
        <v>15</v>
      </c>
      <c r="D21" s="3"/>
    </row>
    <row r="22" spans="1:4" ht="15" customHeight="1" x14ac:dyDescent="0.3">
      <c r="A22" s="3"/>
      <c r="B22" s="3"/>
      <c r="C22" s="3"/>
      <c r="D22" s="3"/>
    </row>
    <row r="23" spans="1:4" ht="15" customHeight="1" x14ac:dyDescent="0.3">
      <c r="A23" s="3"/>
      <c r="B23" s="38" t="s">
        <v>16</v>
      </c>
      <c r="C23" s="38"/>
      <c r="D23" s="38"/>
    </row>
    <row r="24" spans="1:4" ht="15" customHeight="1" x14ac:dyDescent="0.3">
      <c r="A24" s="3"/>
      <c r="B24" s="3"/>
      <c r="C24" s="2" t="s">
        <v>17</v>
      </c>
      <c r="D24" s="3"/>
    </row>
    <row r="25" spans="1:4" ht="15" customHeight="1" x14ac:dyDescent="0.3">
      <c r="A25" s="3"/>
      <c r="B25" s="3"/>
      <c r="C25" s="6" t="s">
        <v>18</v>
      </c>
      <c r="D25" s="3"/>
    </row>
    <row r="26" spans="1:4" ht="15" customHeight="1" x14ac:dyDescent="0.3">
      <c r="A26" s="3"/>
      <c r="B26" s="3"/>
      <c r="C26" s="3"/>
      <c r="D26" s="3"/>
    </row>
    <row r="27" spans="1:4" ht="15" customHeight="1" x14ac:dyDescent="0.3">
      <c r="A27" s="3"/>
      <c r="B27" s="3"/>
      <c r="C27" s="3"/>
      <c r="D27" s="3"/>
    </row>
  </sheetData>
  <mergeCells count="14">
    <mergeCell ref="B2:D2"/>
    <mergeCell ref="B3:D3"/>
    <mergeCell ref="B5:D5"/>
    <mergeCell ref="C7:D7"/>
    <mergeCell ref="C8:D8"/>
    <mergeCell ref="C14:D14"/>
    <mergeCell ref="C15:D15"/>
    <mergeCell ref="B17:D17"/>
    <mergeCell ref="B23:D23"/>
    <mergeCell ref="C9:D9"/>
    <mergeCell ref="C10:D10"/>
    <mergeCell ref="C11:D11"/>
    <mergeCell ref="C12:D12"/>
    <mergeCell ref="C13:D1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A7B88"/>
  </sheetPr>
  <dimension ref="B2:H35"/>
  <sheetViews>
    <sheetView zoomScaleNormal="100" workbookViewId="0">
      <pane xSplit="1" ySplit="5" topLeftCell="B23" activePane="bottomRight" state="frozen"/>
      <selection pane="topRight" activeCell="B1" sqref="B1"/>
      <selection pane="bottomLeft" activeCell="A6" sqref="A6"/>
      <selection pane="bottomRight" activeCell="L11" sqref="L11"/>
    </sheetView>
  </sheetViews>
  <sheetFormatPr defaultColWidth="8.6640625" defaultRowHeight="14.4" x14ac:dyDescent="0.3"/>
  <cols>
    <col min="1" max="1" width="3" customWidth="1"/>
    <col min="2" max="2" width="28" customWidth="1"/>
    <col min="3" max="3" width="11.88671875" bestFit="1" customWidth="1"/>
    <col min="4" max="4" width="11.33203125" bestFit="1" customWidth="1"/>
    <col min="5" max="5" width="22.5546875" bestFit="1" customWidth="1"/>
    <col min="6" max="6" width="20" bestFit="1" customWidth="1"/>
    <col min="7" max="7" width="20.109375" bestFit="1" customWidth="1"/>
    <col min="8" max="8" width="22.109375" bestFit="1" customWidth="1"/>
  </cols>
  <sheetData>
    <row r="2" spans="2:8" ht="19.5" customHeight="1" x14ac:dyDescent="0.4">
      <c r="B2" s="41" t="s">
        <v>19</v>
      </c>
      <c r="C2" s="41"/>
      <c r="D2" s="41"/>
      <c r="E2" s="41"/>
      <c r="F2" s="41"/>
      <c r="G2" s="41"/>
      <c r="H2" s="41"/>
    </row>
    <row r="3" spans="2:8" ht="15" customHeight="1" x14ac:dyDescent="0.3">
      <c r="B3" s="42" t="s">
        <v>20</v>
      </c>
      <c r="C3" s="42"/>
      <c r="D3" s="42"/>
      <c r="E3" s="42"/>
      <c r="F3" s="42"/>
      <c r="G3" s="42"/>
      <c r="H3" s="42"/>
    </row>
    <row r="5" spans="2:8" ht="15" customHeight="1" x14ac:dyDescent="0.3">
      <c r="B5" s="7" t="s">
        <v>21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7" t="s">
        <v>27</v>
      </c>
    </row>
    <row r="6" spans="2:8" ht="15" customHeight="1" x14ac:dyDescent="0.3">
      <c r="B6" s="8" t="s">
        <v>28</v>
      </c>
      <c r="C6" s="9" t="s">
        <v>29</v>
      </c>
      <c r="D6" s="10">
        <v>7694110</v>
      </c>
      <c r="E6" s="11">
        <v>75612</v>
      </c>
      <c r="F6" s="12">
        <v>3.8</v>
      </c>
      <c r="G6" s="12">
        <v>9.1999999999999993</v>
      </c>
      <c r="H6" s="11">
        <v>38450</v>
      </c>
    </row>
    <row r="7" spans="2:8" ht="15" customHeight="1" x14ac:dyDescent="0.3">
      <c r="B7" s="8" t="s">
        <v>30</v>
      </c>
      <c r="C7" s="9" t="s">
        <v>29</v>
      </c>
      <c r="D7" s="10">
        <v>7122240</v>
      </c>
      <c r="E7" s="11">
        <v>67706</v>
      </c>
      <c r="F7" s="12">
        <v>4.5</v>
      </c>
      <c r="G7" s="12">
        <v>7.8</v>
      </c>
      <c r="H7" s="11">
        <v>34280</v>
      </c>
    </row>
    <row r="8" spans="2:8" ht="15" customHeight="1" x14ac:dyDescent="0.3">
      <c r="B8" s="8" t="s">
        <v>31</v>
      </c>
      <c r="C8" s="9" t="s">
        <v>29</v>
      </c>
      <c r="D8" s="10">
        <v>4946145</v>
      </c>
      <c r="E8" s="11">
        <v>72420</v>
      </c>
      <c r="F8" s="12">
        <v>3.9</v>
      </c>
      <c r="G8" s="12">
        <v>12.1</v>
      </c>
      <c r="H8" s="11">
        <v>35690</v>
      </c>
    </row>
    <row r="9" spans="2:8" ht="15" customHeight="1" x14ac:dyDescent="0.3">
      <c r="B9" s="8" t="s">
        <v>32</v>
      </c>
      <c r="C9" s="9" t="s">
        <v>29</v>
      </c>
      <c r="D9" s="10">
        <v>6228601</v>
      </c>
      <c r="E9" s="11">
        <v>76840</v>
      </c>
      <c r="F9" s="12">
        <v>4.2</v>
      </c>
      <c r="G9" s="12">
        <v>1.3</v>
      </c>
      <c r="H9" s="11">
        <v>39120</v>
      </c>
    </row>
    <row r="10" spans="2:8" ht="15" customHeight="1" x14ac:dyDescent="0.3">
      <c r="B10" s="8" t="s">
        <v>33</v>
      </c>
      <c r="C10" s="9" t="s">
        <v>29</v>
      </c>
      <c r="D10" s="10">
        <v>4899932</v>
      </c>
      <c r="E10" s="11">
        <v>96505</v>
      </c>
      <c r="F10" s="12">
        <v>3.1</v>
      </c>
      <c r="G10" s="12">
        <v>3.8</v>
      </c>
      <c r="H10" s="11">
        <v>48920</v>
      </c>
    </row>
    <row r="11" spans="2:8" ht="15" customHeight="1" x14ac:dyDescent="0.3">
      <c r="B11" s="8" t="s">
        <v>34</v>
      </c>
      <c r="C11" s="9" t="s">
        <v>29</v>
      </c>
      <c r="D11" s="10">
        <v>6144050</v>
      </c>
      <c r="E11" s="11">
        <v>73320</v>
      </c>
      <c r="F11" s="12">
        <v>3.6</v>
      </c>
      <c r="G11" s="12">
        <v>8.5</v>
      </c>
      <c r="H11" s="11">
        <v>36840</v>
      </c>
    </row>
    <row r="12" spans="2:8" ht="15" customHeight="1" x14ac:dyDescent="0.3">
      <c r="B12" s="8" t="s">
        <v>35</v>
      </c>
      <c r="C12" s="9" t="s">
        <v>29</v>
      </c>
      <c r="D12" s="10">
        <v>6091747</v>
      </c>
      <c r="E12" s="11">
        <v>59820</v>
      </c>
      <c r="F12" s="12">
        <v>3.4</v>
      </c>
      <c r="G12" s="12">
        <v>5.2</v>
      </c>
      <c r="H12" s="11">
        <v>33680</v>
      </c>
    </row>
    <row r="13" spans="2:8" ht="15" customHeight="1" x14ac:dyDescent="0.3">
      <c r="B13" s="8" t="s">
        <v>36</v>
      </c>
      <c r="C13" s="9" t="s">
        <v>29</v>
      </c>
      <c r="D13" s="10">
        <v>2963821</v>
      </c>
      <c r="E13" s="11">
        <v>85740</v>
      </c>
      <c r="F13" s="12">
        <v>3.2</v>
      </c>
      <c r="G13" s="12">
        <v>8.9</v>
      </c>
      <c r="H13" s="11">
        <v>42310</v>
      </c>
    </row>
    <row r="14" spans="2:8" ht="15" customHeight="1" x14ac:dyDescent="0.3">
      <c r="B14" s="8" t="s">
        <v>37</v>
      </c>
      <c r="C14" s="9" t="s">
        <v>29</v>
      </c>
      <c r="D14" s="10">
        <v>3690261</v>
      </c>
      <c r="E14" s="11">
        <v>84320</v>
      </c>
      <c r="F14" s="12">
        <v>2.8</v>
      </c>
      <c r="G14" s="12">
        <v>4.5999999999999996</v>
      </c>
      <c r="H14" s="11">
        <v>41580</v>
      </c>
    </row>
    <row r="15" spans="2:8" ht="15" customHeight="1" x14ac:dyDescent="0.3">
      <c r="B15" s="8" t="s">
        <v>38</v>
      </c>
      <c r="C15" s="9" t="s">
        <v>29</v>
      </c>
      <c r="D15" s="10">
        <v>2760330</v>
      </c>
      <c r="E15" s="11">
        <v>67450</v>
      </c>
      <c r="F15" s="12">
        <v>3.7</v>
      </c>
      <c r="G15" s="12">
        <v>14.2</v>
      </c>
      <c r="H15" s="11">
        <v>35120</v>
      </c>
    </row>
    <row r="16" spans="2:8" ht="15" customHeight="1" x14ac:dyDescent="0.3">
      <c r="B16" s="8" t="s">
        <v>39</v>
      </c>
      <c r="C16" s="9" t="s">
        <v>29</v>
      </c>
      <c r="D16" s="10">
        <v>2111040</v>
      </c>
      <c r="E16" s="11">
        <v>63280</v>
      </c>
      <c r="F16" s="12">
        <v>3.5</v>
      </c>
      <c r="G16" s="12">
        <v>5.8</v>
      </c>
      <c r="H16" s="11">
        <v>32940</v>
      </c>
    </row>
    <row r="17" spans="2:8" ht="15" customHeight="1" x14ac:dyDescent="0.3">
      <c r="B17" s="8" t="s">
        <v>40</v>
      </c>
      <c r="C17" s="9" t="s">
        <v>29</v>
      </c>
      <c r="D17" s="10">
        <v>1989519</v>
      </c>
      <c r="E17" s="11">
        <v>67810</v>
      </c>
      <c r="F17" s="12">
        <v>3</v>
      </c>
      <c r="G17" s="12">
        <v>11.3</v>
      </c>
      <c r="H17" s="11">
        <v>35680</v>
      </c>
    </row>
    <row r="18" spans="2:8" ht="15" customHeight="1" x14ac:dyDescent="0.3">
      <c r="B18" s="8" t="s">
        <v>41</v>
      </c>
      <c r="C18" s="9" t="s">
        <v>29</v>
      </c>
      <c r="D18" s="10">
        <v>1271845</v>
      </c>
      <c r="E18" s="11">
        <v>52640</v>
      </c>
      <c r="F18" s="12">
        <v>5.0999999999999996</v>
      </c>
      <c r="G18" s="12">
        <v>-2.1</v>
      </c>
      <c r="H18" s="11">
        <v>30210</v>
      </c>
    </row>
    <row r="19" spans="2:8" ht="15" customHeight="1" x14ac:dyDescent="0.3">
      <c r="B19" s="8" t="s">
        <v>42</v>
      </c>
      <c r="C19" s="9" t="s">
        <v>29</v>
      </c>
      <c r="D19" s="10">
        <v>1574731</v>
      </c>
      <c r="E19" s="11">
        <v>62480</v>
      </c>
      <c r="F19" s="12">
        <v>3.8</v>
      </c>
      <c r="G19" s="12">
        <v>1.2</v>
      </c>
      <c r="H19" s="11">
        <v>33450</v>
      </c>
    </row>
    <row r="20" spans="2:8" ht="15" customHeight="1" x14ac:dyDescent="0.3">
      <c r="B20" s="8" t="s">
        <v>43</v>
      </c>
      <c r="C20" s="9" t="s">
        <v>29</v>
      </c>
      <c r="D20" s="10">
        <v>2558143</v>
      </c>
      <c r="E20" s="11">
        <v>58290</v>
      </c>
      <c r="F20" s="12">
        <v>4</v>
      </c>
      <c r="G20" s="12">
        <v>8.4</v>
      </c>
      <c r="H20" s="11">
        <v>29870</v>
      </c>
    </row>
    <row r="21" spans="2:8" ht="15" customHeight="1" x14ac:dyDescent="0.3">
      <c r="B21" s="13" t="s">
        <v>44</v>
      </c>
      <c r="C21" s="14" t="s">
        <v>45</v>
      </c>
      <c r="D21" s="15">
        <v>4599839</v>
      </c>
      <c r="E21" s="16">
        <v>71930</v>
      </c>
      <c r="F21" s="17">
        <v>4.8</v>
      </c>
      <c r="G21" s="17">
        <v>6.1</v>
      </c>
      <c r="H21" s="16">
        <v>28540</v>
      </c>
    </row>
    <row r="22" spans="2:8" ht="15" customHeight="1" x14ac:dyDescent="0.3">
      <c r="B22" s="18" t="s">
        <v>46</v>
      </c>
      <c r="C22" s="19" t="s">
        <v>45</v>
      </c>
      <c r="D22" s="20">
        <v>2283371</v>
      </c>
      <c r="E22" s="21">
        <v>82480</v>
      </c>
      <c r="F22" s="22">
        <v>3.1</v>
      </c>
      <c r="G22" s="22">
        <v>18.5</v>
      </c>
      <c r="H22" s="21">
        <v>40250</v>
      </c>
    </row>
    <row r="23" spans="2:8" ht="15" customHeight="1" x14ac:dyDescent="0.3">
      <c r="B23" s="13" t="s">
        <v>47</v>
      </c>
      <c r="C23" s="14" t="s">
        <v>45</v>
      </c>
      <c r="D23" s="15">
        <v>1413990</v>
      </c>
      <c r="E23" s="16">
        <v>83990</v>
      </c>
      <c r="F23" s="17">
        <v>3.2</v>
      </c>
      <c r="G23" s="17">
        <v>16.8</v>
      </c>
      <c r="H23" s="16">
        <v>39180</v>
      </c>
    </row>
    <row r="24" spans="2:8" ht="15" customHeight="1" x14ac:dyDescent="0.3">
      <c r="B24" s="18" t="s">
        <v>48</v>
      </c>
      <c r="C24" s="19" t="s">
        <v>45</v>
      </c>
      <c r="D24" s="20">
        <v>1799674</v>
      </c>
      <c r="E24" s="21">
        <v>73150</v>
      </c>
      <c r="F24" s="22">
        <v>3.9</v>
      </c>
      <c r="G24" s="22">
        <v>3.2</v>
      </c>
      <c r="H24" s="21">
        <v>35640</v>
      </c>
    </row>
    <row r="25" spans="2:8" ht="15" customHeight="1" x14ac:dyDescent="0.3">
      <c r="B25" s="13" t="s">
        <v>49</v>
      </c>
      <c r="C25" s="14" t="s">
        <v>45</v>
      </c>
      <c r="D25" s="15">
        <v>1314434</v>
      </c>
      <c r="E25" s="16">
        <v>71240</v>
      </c>
      <c r="F25" s="17">
        <v>3.5</v>
      </c>
      <c r="G25" s="17">
        <v>5.0999999999999996</v>
      </c>
      <c r="H25" s="16">
        <v>36280</v>
      </c>
    </row>
    <row r="26" spans="2:8" ht="15" customHeight="1" x14ac:dyDescent="0.3">
      <c r="B26" s="18" t="s">
        <v>50</v>
      </c>
      <c r="C26" s="19" t="s">
        <v>45</v>
      </c>
      <c r="D26" s="20">
        <v>1213225</v>
      </c>
      <c r="E26" s="21">
        <v>79630</v>
      </c>
      <c r="F26" s="22">
        <v>4.0999999999999996</v>
      </c>
      <c r="G26" s="22">
        <v>-0.8</v>
      </c>
      <c r="H26" s="21">
        <v>41250</v>
      </c>
    </row>
    <row r="27" spans="2:8" ht="15" customHeight="1" x14ac:dyDescent="0.3">
      <c r="B27" s="13" t="s">
        <v>51</v>
      </c>
      <c r="C27" s="14" t="s">
        <v>45</v>
      </c>
      <c r="D27" s="15">
        <v>1043433</v>
      </c>
      <c r="E27" s="16">
        <v>54680</v>
      </c>
      <c r="F27" s="17">
        <v>4.5999999999999996</v>
      </c>
      <c r="G27" s="17">
        <v>4.3</v>
      </c>
      <c r="H27" s="16">
        <v>28950</v>
      </c>
    </row>
    <row r="28" spans="2:8" ht="15" customHeight="1" x14ac:dyDescent="0.3">
      <c r="B28" s="18" t="s">
        <v>52</v>
      </c>
      <c r="C28" s="19" t="s">
        <v>45</v>
      </c>
      <c r="D28" s="20">
        <v>967604</v>
      </c>
      <c r="E28" s="21">
        <v>72860</v>
      </c>
      <c r="F28" s="22">
        <v>2.7</v>
      </c>
      <c r="G28" s="22">
        <v>5.9</v>
      </c>
      <c r="H28" s="21">
        <v>35120</v>
      </c>
    </row>
    <row r="29" spans="2:8" ht="15" customHeight="1" x14ac:dyDescent="0.3">
      <c r="B29" s="13" t="s">
        <v>53</v>
      </c>
      <c r="C29" s="14" t="s">
        <v>45</v>
      </c>
      <c r="D29" s="15">
        <v>868859</v>
      </c>
      <c r="E29" s="16">
        <v>48320</v>
      </c>
      <c r="F29" s="17">
        <v>4.9000000000000004</v>
      </c>
      <c r="G29" s="17">
        <v>2.1</v>
      </c>
      <c r="H29" s="16">
        <v>22680</v>
      </c>
    </row>
    <row r="30" spans="2:8" ht="15" customHeight="1" x14ac:dyDescent="0.3">
      <c r="B30" s="18" t="s">
        <v>54</v>
      </c>
      <c r="C30" s="19" t="s">
        <v>45</v>
      </c>
      <c r="D30" s="20">
        <v>764718</v>
      </c>
      <c r="E30" s="21">
        <v>72350</v>
      </c>
      <c r="F30" s="22">
        <v>2.9</v>
      </c>
      <c r="G30" s="22">
        <v>15.4</v>
      </c>
      <c r="H30" s="21">
        <v>33280</v>
      </c>
    </row>
    <row r="31" spans="2:8" ht="15" customHeight="1" x14ac:dyDescent="0.3">
      <c r="B31" s="13" t="s">
        <v>55</v>
      </c>
      <c r="C31" s="14" t="s">
        <v>45</v>
      </c>
      <c r="D31" s="15">
        <v>699292</v>
      </c>
      <c r="E31" s="16">
        <v>74510</v>
      </c>
      <c r="F31" s="17">
        <v>2.6</v>
      </c>
      <c r="G31" s="17">
        <v>6.2</v>
      </c>
      <c r="H31" s="16">
        <v>36940</v>
      </c>
    </row>
    <row r="32" spans="2:8" ht="15" customHeight="1" x14ac:dyDescent="0.3">
      <c r="B32" s="18" t="s">
        <v>56</v>
      </c>
      <c r="C32" s="19" t="s">
        <v>45</v>
      </c>
      <c r="D32" s="20">
        <v>916774</v>
      </c>
      <c r="E32" s="21">
        <v>55280</v>
      </c>
      <c r="F32" s="22">
        <v>5.2</v>
      </c>
      <c r="G32" s="22">
        <v>1.8</v>
      </c>
      <c r="H32" s="21">
        <v>29540</v>
      </c>
    </row>
    <row r="33" spans="2:8" ht="15" customHeight="1" x14ac:dyDescent="0.3">
      <c r="B33" s="13" t="s">
        <v>57</v>
      </c>
      <c r="C33" s="14" t="s">
        <v>45</v>
      </c>
      <c r="D33" s="15">
        <v>907355</v>
      </c>
      <c r="E33" s="16">
        <v>56490</v>
      </c>
      <c r="F33" s="17">
        <v>3.8</v>
      </c>
      <c r="G33" s="17">
        <v>6.4</v>
      </c>
      <c r="H33" s="16">
        <v>30180</v>
      </c>
    </row>
    <row r="34" spans="2:8" ht="15" customHeight="1" x14ac:dyDescent="0.3">
      <c r="B34" s="18" t="s">
        <v>58</v>
      </c>
      <c r="C34" s="19" t="s">
        <v>45</v>
      </c>
      <c r="D34" s="20">
        <v>1015331</v>
      </c>
      <c r="E34" s="21">
        <v>57120</v>
      </c>
      <c r="F34" s="22">
        <v>3.6</v>
      </c>
      <c r="G34" s="22">
        <v>2.9</v>
      </c>
      <c r="H34" s="21">
        <v>30850</v>
      </c>
    </row>
    <row r="35" spans="2:8" ht="15" customHeight="1" x14ac:dyDescent="0.3">
      <c r="B35" s="13" t="s">
        <v>59</v>
      </c>
      <c r="C35" s="14" t="s">
        <v>45</v>
      </c>
      <c r="D35" s="15">
        <v>814049</v>
      </c>
      <c r="E35" s="16">
        <v>56370</v>
      </c>
      <c r="F35" s="17">
        <v>4.3</v>
      </c>
      <c r="G35" s="17">
        <v>-1.2</v>
      </c>
      <c r="H35" s="16">
        <v>30640</v>
      </c>
    </row>
  </sheetData>
  <mergeCells count="2">
    <mergeCell ref="B2:H2"/>
    <mergeCell ref="B3:H3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4704B"/>
  </sheetPr>
  <dimension ref="B2:E19"/>
  <sheetViews>
    <sheetView zoomScaleNormal="100" workbookViewId="0">
      <selection activeCell="I21" sqref="I21"/>
    </sheetView>
  </sheetViews>
  <sheetFormatPr defaultColWidth="8.6640625" defaultRowHeight="14.4" x14ac:dyDescent="0.3"/>
  <cols>
    <col min="1" max="1" width="3" customWidth="1"/>
    <col min="2" max="2" width="30" customWidth="1"/>
    <col min="3" max="3" width="19.5546875" bestFit="1" customWidth="1"/>
    <col min="4" max="4" width="23.88671875" bestFit="1" customWidth="1"/>
    <col min="5" max="5" width="22" customWidth="1"/>
  </cols>
  <sheetData>
    <row r="2" spans="2:5" ht="19.5" customHeight="1" x14ac:dyDescent="0.4">
      <c r="B2" s="41" t="s">
        <v>60</v>
      </c>
      <c r="C2" s="41"/>
      <c r="D2" s="41"/>
      <c r="E2" s="41"/>
    </row>
    <row r="3" spans="2:5" ht="15" customHeight="1" x14ac:dyDescent="0.3">
      <c r="B3" s="42" t="s">
        <v>61</v>
      </c>
      <c r="C3" s="42"/>
      <c r="D3" s="42"/>
      <c r="E3" s="42"/>
    </row>
    <row r="5" spans="2:5" ht="15" customHeight="1" x14ac:dyDescent="0.3">
      <c r="B5" s="7" t="s">
        <v>62</v>
      </c>
      <c r="C5" s="23" t="s">
        <v>63</v>
      </c>
      <c r="D5" s="24" t="s">
        <v>64</v>
      </c>
      <c r="E5" s="25" t="s">
        <v>65</v>
      </c>
    </row>
    <row r="6" spans="2:5" ht="15" customHeight="1" x14ac:dyDescent="0.3">
      <c r="B6" s="26" t="s">
        <v>66</v>
      </c>
      <c r="C6" s="20">
        <f>AVERAGEIF('Metro Data'!C6:C35,"Yes",'Metro Data'!D6:D35)</f>
        <v>4136434.3333333335</v>
      </c>
      <c r="D6" s="20">
        <f>AVERAGEIF('Metro Data'!C6:C35,"No",'Metro Data'!D6:D35)</f>
        <v>1374796.5333333334</v>
      </c>
      <c r="E6" s="27">
        <f>C6-D6</f>
        <v>2761637.8</v>
      </c>
    </row>
    <row r="7" spans="2:5" ht="15" customHeight="1" x14ac:dyDescent="0.3">
      <c r="B7" s="26" t="s">
        <v>67</v>
      </c>
      <c r="C7" s="21">
        <f>AVERAGEIF('Metro Data'!C6:C35,"Yes",'Metro Data'!E6:E35)</f>
        <v>70948.866666666669</v>
      </c>
      <c r="D7" s="21">
        <f>AVERAGEIF('Metro Data'!C6:C35,"No",'Metro Data'!E6:E35)</f>
        <v>67360</v>
      </c>
      <c r="E7" s="28">
        <f>C7-D7</f>
        <v>3588.8666666666686</v>
      </c>
    </row>
    <row r="8" spans="2:5" ht="15" customHeight="1" x14ac:dyDescent="0.3">
      <c r="B8" s="26" t="s">
        <v>68</v>
      </c>
      <c r="C8" s="22">
        <f>AVERAGEIF('Metro Data'!C6:C35,"Yes",'Metro Data'!F6:F35)</f>
        <v>3.7066666666666666</v>
      </c>
      <c r="D8" s="22">
        <f>AVERAGEIF('Metro Data'!C6:C35,"No",'Metro Data'!F6:F35)</f>
        <v>3.8133333333333335</v>
      </c>
      <c r="E8" s="29">
        <f>C8-D8</f>
        <v>-0.10666666666666691</v>
      </c>
    </row>
    <row r="9" spans="2:5" ht="15" customHeight="1" x14ac:dyDescent="0.3">
      <c r="B9" s="26" t="s">
        <v>69</v>
      </c>
      <c r="C9" s="22">
        <f>AVERAGEIF('Metro Data'!C6:C35,"Yes",'Metro Data'!G6:G35)</f>
        <v>6.6800000000000015</v>
      </c>
      <c r="D9" s="22">
        <f>AVERAGEIF('Metro Data'!C6:C35,"No",'Metro Data'!G6:G35)</f>
        <v>6.1800000000000015</v>
      </c>
      <c r="E9" s="29">
        <f>C9-D9</f>
        <v>0.5</v>
      </c>
    </row>
    <row r="10" spans="2:5" ht="15" customHeight="1" x14ac:dyDescent="0.3">
      <c r="B10" s="26" t="s">
        <v>70</v>
      </c>
      <c r="C10" s="21">
        <f>AVERAGEIF('Metro Data'!C6:C35,"Yes",'Metro Data'!H6:H35)</f>
        <v>36542.666666666664</v>
      </c>
      <c r="D10" s="21">
        <f>AVERAGEIF('Metro Data'!C6:C35,"No",'Metro Data'!H6:H35)</f>
        <v>33288</v>
      </c>
      <c r="E10" s="28">
        <f>C10-D10</f>
        <v>3254.6666666666642</v>
      </c>
    </row>
    <row r="13" spans="2:5" ht="15" customHeight="1" x14ac:dyDescent="0.3">
      <c r="B13" s="44" t="s">
        <v>71</v>
      </c>
      <c r="C13" s="44"/>
      <c r="D13" s="44"/>
      <c r="E13" s="44"/>
    </row>
    <row r="14" spans="2:5" ht="15" customHeight="1" x14ac:dyDescent="0.3">
      <c r="B14" s="43" t="s">
        <v>72</v>
      </c>
      <c r="C14" s="43"/>
      <c r="D14" s="43"/>
      <c r="E14" s="43"/>
    </row>
    <row r="15" spans="2:5" ht="15" customHeight="1" x14ac:dyDescent="0.3">
      <c r="B15" s="43" t="s">
        <v>73</v>
      </c>
      <c r="C15" s="43"/>
      <c r="D15" s="43"/>
      <c r="E15" s="43"/>
    </row>
    <row r="16" spans="2:5" ht="15" customHeight="1" x14ac:dyDescent="0.3">
      <c r="B16" s="43" t="s">
        <v>74</v>
      </c>
      <c r="C16" s="43"/>
      <c r="D16" s="43"/>
      <c r="E16" s="43"/>
    </row>
    <row r="17" spans="2:5" ht="15" customHeight="1" x14ac:dyDescent="0.3">
      <c r="B17" s="43" t="s">
        <v>75</v>
      </c>
      <c r="C17" s="43"/>
      <c r="D17" s="43"/>
      <c r="E17" s="43"/>
    </row>
    <row r="18" spans="2:5" ht="15" customHeight="1" x14ac:dyDescent="0.3">
      <c r="B18" s="43" t="s">
        <v>76</v>
      </c>
      <c r="C18" s="43"/>
      <c r="D18" s="43"/>
      <c r="E18" s="43"/>
    </row>
    <row r="19" spans="2:5" ht="15" customHeight="1" x14ac:dyDescent="0.3">
      <c r="B19" s="43" t="s">
        <v>77</v>
      </c>
      <c r="C19" s="43"/>
      <c r="D19" s="43"/>
      <c r="E19" s="43"/>
    </row>
  </sheetData>
  <mergeCells count="9">
    <mergeCell ref="B16:E16"/>
    <mergeCell ref="B17:E17"/>
    <mergeCell ref="B18:E18"/>
    <mergeCell ref="B19:E19"/>
    <mergeCell ref="B2:E2"/>
    <mergeCell ref="B3:E3"/>
    <mergeCell ref="B13:E13"/>
    <mergeCell ref="B14:E14"/>
    <mergeCell ref="B15:E15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A9E7E"/>
  </sheetPr>
  <dimension ref="B2:D25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5" customWidth="1"/>
    <col min="3" max="3" width="65" customWidth="1"/>
    <col min="4" max="4" width="35" customWidth="1"/>
  </cols>
  <sheetData>
    <row r="2" spans="2:4" ht="19.5" customHeight="1" x14ac:dyDescent="0.4">
      <c r="B2" s="41" t="s">
        <v>78</v>
      </c>
      <c r="C2" s="41"/>
      <c r="D2" s="41"/>
    </row>
    <row r="5" spans="2:4" ht="15" customHeight="1" x14ac:dyDescent="0.3">
      <c r="B5" s="45" t="s">
        <v>79</v>
      </c>
      <c r="C5" s="45"/>
    </row>
    <row r="6" spans="2:4" ht="54.75" customHeight="1" x14ac:dyDescent="0.3">
      <c r="C6" s="1" t="s">
        <v>80</v>
      </c>
    </row>
    <row r="8" spans="2:4" ht="15" customHeight="1" x14ac:dyDescent="0.3">
      <c r="B8" s="45" t="s">
        <v>81</v>
      </c>
      <c r="C8" s="45"/>
    </row>
    <row r="9" spans="2:4" ht="54.75" customHeight="1" x14ac:dyDescent="0.3">
      <c r="C9" s="1" t="s">
        <v>82</v>
      </c>
    </row>
    <row r="11" spans="2:4" ht="15" customHeight="1" x14ac:dyDescent="0.3">
      <c r="B11" s="45" t="s">
        <v>83</v>
      </c>
      <c r="C11" s="45"/>
    </row>
    <row r="12" spans="2:4" ht="54.75" customHeight="1" x14ac:dyDescent="0.3">
      <c r="C12" s="1" t="s">
        <v>84</v>
      </c>
    </row>
    <row r="14" spans="2:4" ht="15" customHeight="1" x14ac:dyDescent="0.3">
      <c r="B14" s="45" t="s">
        <v>85</v>
      </c>
      <c r="C14" s="45"/>
    </row>
    <row r="15" spans="2:4" ht="54.75" customHeight="1" x14ac:dyDescent="0.3">
      <c r="C15" s="1" t="s">
        <v>86</v>
      </c>
    </row>
    <row r="17" spans="2:4" ht="15" customHeight="1" x14ac:dyDescent="0.3">
      <c r="B17" s="45" t="s">
        <v>87</v>
      </c>
      <c r="C17" s="45"/>
    </row>
    <row r="18" spans="2:4" ht="54.75" customHeight="1" x14ac:dyDescent="0.3">
      <c r="C18" s="1" t="s">
        <v>88</v>
      </c>
    </row>
    <row r="21" spans="2:4" ht="15" customHeight="1" x14ac:dyDescent="0.3">
      <c r="B21" s="30" t="s">
        <v>89</v>
      </c>
      <c r="C21" s="46" t="s">
        <v>90</v>
      </c>
      <c r="D21" s="46"/>
    </row>
    <row r="22" spans="2:4" ht="15" customHeight="1" x14ac:dyDescent="0.3">
      <c r="C22" s="46"/>
      <c r="D22" s="46"/>
    </row>
    <row r="23" spans="2:4" ht="15" customHeight="1" x14ac:dyDescent="0.3">
      <c r="C23" s="46"/>
      <c r="D23" s="46"/>
    </row>
    <row r="24" spans="2:4" ht="15" customHeight="1" x14ac:dyDescent="0.3">
      <c r="C24" s="46"/>
      <c r="D24" s="46"/>
    </row>
    <row r="25" spans="2:4" ht="15" customHeight="1" x14ac:dyDescent="0.3">
      <c r="C25" s="46"/>
      <c r="D25" s="46"/>
    </row>
  </sheetData>
  <mergeCells count="7">
    <mergeCell ref="B17:C17"/>
    <mergeCell ref="C21:D25"/>
    <mergeCell ref="B2:D2"/>
    <mergeCell ref="B5:C5"/>
    <mergeCell ref="B8:C8"/>
    <mergeCell ref="B11:C11"/>
    <mergeCell ref="B14:C14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62828"/>
  </sheetPr>
  <dimension ref="A1:D125"/>
  <sheetViews>
    <sheetView tabSelected="1" zoomScaleNormal="100" workbookViewId="0">
      <selection activeCell="B1" sqref="B1:D1"/>
    </sheetView>
  </sheetViews>
  <sheetFormatPr defaultColWidth="8.6640625" defaultRowHeight="14.4" x14ac:dyDescent="0.3"/>
  <cols>
    <col min="1" max="1" width="3" customWidth="1"/>
    <col min="2" max="2" width="5" customWidth="1"/>
    <col min="3" max="3" width="75" customWidth="1"/>
    <col min="4" max="4" width="40" customWidth="1"/>
  </cols>
  <sheetData>
    <row r="1" spans="1:4" ht="21" x14ac:dyDescent="0.4">
      <c r="A1" s="3"/>
      <c r="B1" s="47" t="s">
        <v>181</v>
      </c>
      <c r="C1" s="47"/>
      <c r="D1" s="47"/>
    </row>
    <row r="2" spans="1:4" ht="21" x14ac:dyDescent="0.4">
      <c r="A2" s="3"/>
      <c r="B2" s="35" t="s">
        <v>91</v>
      </c>
      <c r="C2" s="35"/>
      <c r="D2" s="35"/>
    </row>
    <row r="3" spans="1:4" x14ac:dyDescent="0.3">
      <c r="A3" s="3"/>
      <c r="B3" s="36" t="s">
        <v>92</v>
      </c>
      <c r="C3" s="36"/>
      <c r="D3" s="36"/>
    </row>
    <row r="4" spans="1:4" x14ac:dyDescent="0.3">
      <c r="A4" s="3"/>
      <c r="B4" s="3"/>
      <c r="C4" s="3"/>
      <c r="D4" s="3"/>
    </row>
    <row r="5" spans="1:4" ht="15.6" x14ac:dyDescent="0.3">
      <c r="A5" s="3"/>
      <c r="B5" s="34" t="s">
        <v>79</v>
      </c>
      <c r="C5" s="34"/>
      <c r="D5" s="34"/>
    </row>
    <row r="6" spans="1:4" x14ac:dyDescent="0.3">
      <c r="A6" s="3"/>
      <c r="B6" s="3"/>
      <c r="C6" s="5" t="s">
        <v>93</v>
      </c>
      <c r="D6" s="3"/>
    </row>
    <row r="7" spans="1:4" x14ac:dyDescent="0.3">
      <c r="A7" s="3"/>
      <c r="B7" s="3"/>
      <c r="C7" s="5"/>
      <c r="D7" s="3"/>
    </row>
    <row r="8" spans="1:4" ht="26.4" x14ac:dyDescent="0.3">
      <c r="A8" s="3"/>
      <c r="B8" s="3"/>
      <c r="C8" s="5" t="s">
        <v>94</v>
      </c>
      <c r="D8" s="3"/>
    </row>
    <row r="9" spans="1:4" x14ac:dyDescent="0.3">
      <c r="A9" s="3"/>
      <c r="B9" s="3"/>
      <c r="C9" s="5" t="s">
        <v>95</v>
      </c>
      <c r="D9" s="3"/>
    </row>
    <row r="10" spans="1:4" x14ac:dyDescent="0.3">
      <c r="A10" s="3"/>
      <c r="B10" s="3"/>
      <c r="C10" s="5"/>
      <c r="D10" s="3"/>
    </row>
    <row r="11" spans="1:4" x14ac:dyDescent="0.3">
      <c r="A11" s="3"/>
      <c r="B11" s="3"/>
      <c r="C11" s="5" t="s">
        <v>96</v>
      </c>
      <c r="D11" s="3"/>
    </row>
    <row r="12" spans="1:4" x14ac:dyDescent="0.3">
      <c r="A12" s="3"/>
      <c r="B12" s="3"/>
      <c r="C12" s="5" t="s">
        <v>97</v>
      </c>
      <c r="D12" s="3"/>
    </row>
    <row r="13" spans="1:4" x14ac:dyDescent="0.3">
      <c r="A13" s="3"/>
      <c r="B13" s="3"/>
      <c r="C13" s="5"/>
      <c r="D13" s="3"/>
    </row>
    <row r="14" spans="1:4" x14ac:dyDescent="0.3">
      <c r="A14" s="3"/>
      <c r="B14" s="3"/>
      <c r="C14" s="5" t="s">
        <v>98</v>
      </c>
      <c r="D14" s="3"/>
    </row>
    <row r="15" spans="1:4" x14ac:dyDescent="0.3">
      <c r="A15" s="3"/>
      <c r="B15" s="3"/>
      <c r="C15" s="5" t="s">
        <v>99</v>
      </c>
      <c r="D15" s="3"/>
    </row>
    <row r="16" spans="1:4" x14ac:dyDescent="0.3">
      <c r="A16" s="3"/>
      <c r="B16" s="3"/>
      <c r="C16" s="5"/>
      <c r="D16" s="3"/>
    </row>
    <row r="17" spans="1:4" x14ac:dyDescent="0.3">
      <c r="A17" s="3"/>
      <c r="B17" s="3"/>
      <c r="C17" s="5" t="s">
        <v>100</v>
      </c>
      <c r="D17" s="3"/>
    </row>
    <row r="18" spans="1:4" ht="26.4" x14ac:dyDescent="0.3">
      <c r="A18" s="3"/>
      <c r="B18" s="3"/>
      <c r="C18" s="5" t="s">
        <v>101</v>
      </c>
      <c r="D18" s="3"/>
    </row>
    <row r="19" spans="1:4" ht="26.4" x14ac:dyDescent="0.3">
      <c r="A19" s="3"/>
      <c r="B19" s="3"/>
      <c r="C19" s="5" t="s">
        <v>102</v>
      </c>
      <c r="D19" s="3"/>
    </row>
    <row r="20" spans="1:4" x14ac:dyDescent="0.3">
      <c r="A20" s="3"/>
      <c r="B20" s="3"/>
      <c r="C20" s="5"/>
      <c r="D20" s="3"/>
    </row>
    <row r="21" spans="1:4" x14ac:dyDescent="0.3">
      <c r="A21" s="3"/>
      <c r="B21" s="3"/>
      <c r="C21" s="5" t="s">
        <v>103</v>
      </c>
      <c r="D21" s="3"/>
    </row>
    <row r="22" spans="1:4" x14ac:dyDescent="0.3">
      <c r="A22" s="3"/>
      <c r="B22" s="3"/>
      <c r="C22" s="3"/>
      <c r="D22" s="3"/>
    </row>
    <row r="23" spans="1:4" ht="15.6" x14ac:dyDescent="0.3">
      <c r="A23" s="3"/>
      <c r="B23" s="34" t="s">
        <v>104</v>
      </c>
      <c r="C23" s="34"/>
      <c r="D23" s="34"/>
    </row>
    <row r="24" spans="1:4" x14ac:dyDescent="0.3">
      <c r="A24" s="3"/>
      <c r="B24" s="3"/>
      <c r="C24" s="5" t="s">
        <v>105</v>
      </c>
      <c r="D24" s="3"/>
    </row>
    <row r="25" spans="1:4" x14ac:dyDescent="0.3">
      <c r="A25" s="3"/>
      <c r="B25" s="3"/>
      <c r="C25" s="5"/>
      <c r="D25" s="3"/>
    </row>
    <row r="26" spans="1:4" x14ac:dyDescent="0.3">
      <c r="A26" s="3"/>
      <c r="B26" s="3"/>
      <c r="C26" s="5" t="s">
        <v>106</v>
      </c>
      <c r="D26" s="3"/>
    </row>
    <row r="27" spans="1:4" ht="26.4" x14ac:dyDescent="0.3">
      <c r="A27" s="3"/>
      <c r="B27" s="3"/>
      <c r="C27" s="31" t="s">
        <v>107</v>
      </c>
      <c r="D27" s="3"/>
    </row>
    <row r="28" spans="1:4" x14ac:dyDescent="0.3">
      <c r="A28" s="3"/>
      <c r="B28" s="3"/>
      <c r="C28" s="5"/>
      <c r="D28" s="3"/>
    </row>
    <row r="29" spans="1:4" ht="26.4" x14ac:dyDescent="0.3">
      <c r="A29" s="3"/>
      <c r="B29" s="3"/>
      <c r="C29" s="5" t="s">
        <v>108</v>
      </c>
      <c r="D29" s="3"/>
    </row>
    <row r="30" spans="1:4" x14ac:dyDescent="0.3">
      <c r="A30" s="3"/>
      <c r="B30" s="3"/>
      <c r="C30" s="5" t="s">
        <v>109</v>
      </c>
      <c r="D30" s="3"/>
    </row>
    <row r="31" spans="1:4" x14ac:dyDescent="0.3">
      <c r="A31" s="3"/>
      <c r="B31" s="3"/>
      <c r="C31" s="5" t="s">
        <v>110</v>
      </c>
      <c r="D31" s="3"/>
    </row>
    <row r="32" spans="1:4" x14ac:dyDescent="0.3">
      <c r="A32" s="3"/>
      <c r="B32" s="3"/>
      <c r="C32" s="5" t="s">
        <v>111</v>
      </c>
      <c r="D32" s="3"/>
    </row>
    <row r="33" spans="1:4" x14ac:dyDescent="0.3">
      <c r="A33" s="3"/>
      <c r="B33" s="3"/>
      <c r="C33" s="5"/>
      <c r="D33" s="3"/>
    </row>
    <row r="34" spans="1:4" x14ac:dyDescent="0.3">
      <c r="A34" s="3"/>
      <c r="B34" s="3"/>
      <c r="C34" s="5" t="s">
        <v>112</v>
      </c>
      <c r="D34" s="3"/>
    </row>
    <row r="35" spans="1:4" ht="26.4" x14ac:dyDescent="0.3">
      <c r="A35" s="3"/>
      <c r="B35" s="3"/>
      <c r="C35" s="5" t="s">
        <v>113</v>
      </c>
      <c r="D35" s="3"/>
    </row>
    <row r="36" spans="1:4" x14ac:dyDescent="0.3">
      <c r="A36" s="3"/>
      <c r="B36" s="3"/>
      <c r="C36" s="5" t="s">
        <v>114</v>
      </c>
      <c r="D36" s="3"/>
    </row>
    <row r="37" spans="1:4" ht="26.4" x14ac:dyDescent="0.3">
      <c r="A37" s="3"/>
      <c r="B37" s="3"/>
      <c r="C37" s="5" t="s">
        <v>115</v>
      </c>
      <c r="D37" s="3"/>
    </row>
    <row r="38" spans="1:4" x14ac:dyDescent="0.3">
      <c r="A38" s="3"/>
      <c r="B38" s="3"/>
      <c r="C38" s="5" t="s">
        <v>116</v>
      </c>
      <c r="D38" s="3"/>
    </row>
    <row r="39" spans="1:4" x14ac:dyDescent="0.3">
      <c r="A39" s="3"/>
      <c r="B39" s="3"/>
      <c r="C39" s="5" t="s">
        <v>117</v>
      </c>
      <c r="D39" s="3"/>
    </row>
    <row r="40" spans="1:4" x14ac:dyDescent="0.3">
      <c r="A40" s="3"/>
      <c r="B40" s="3"/>
      <c r="C40" s="5" t="s">
        <v>118</v>
      </c>
      <c r="D40" s="3"/>
    </row>
    <row r="41" spans="1:4" x14ac:dyDescent="0.3">
      <c r="A41" s="3"/>
      <c r="B41" s="3"/>
      <c r="C41" s="5"/>
      <c r="D41" s="3"/>
    </row>
    <row r="42" spans="1:4" x14ac:dyDescent="0.3">
      <c r="A42" s="3"/>
      <c r="B42" s="3"/>
      <c r="C42" s="5" t="s">
        <v>119</v>
      </c>
      <c r="D42" s="3"/>
    </row>
    <row r="43" spans="1:4" x14ac:dyDescent="0.3">
      <c r="A43" s="3"/>
      <c r="B43" s="3"/>
      <c r="C43" s="5" t="s">
        <v>120</v>
      </c>
      <c r="D43" s="3"/>
    </row>
    <row r="44" spans="1:4" x14ac:dyDescent="0.3">
      <c r="A44" s="3"/>
      <c r="B44" s="3"/>
      <c r="C44" s="5" t="s">
        <v>121</v>
      </c>
      <c r="D44" s="3"/>
    </row>
    <row r="45" spans="1:4" x14ac:dyDescent="0.3">
      <c r="A45" s="3"/>
      <c r="B45" s="3"/>
      <c r="C45" s="3"/>
      <c r="D45" s="3"/>
    </row>
    <row r="46" spans="1:4" ht="15.6" x14ac:dyDescent="0.3">
      <c r="A46" s="3"/>
      <c r="B46" s="34" t="s">
        <v>83</v>
      </c>
      <c r="C46" s="34"/>
      <c r="D46" s="34"/>
    </row>
    <row r="47" spans="1:4" x14ac:dyDescent="0.3">
      <c r="A47" s="3"/>
      <c r="B47" s="3"/>
      <c r="C47" s="5" t="s">
        <v>122</v>
      </c>
      <c r="D47" s="3"/>
    </row>
    <row r="48" spans="1:4" x14ac:dyDescent="0.3">
      <c r="A48" s="3"/>
      <c r="B48" s="3"/>
      <c r="C48" s="5" t="s">
        <v>123</v>
      </c>
      <c r="D48" s="3"/>
    </row>
    <row r="49" spans="1:4" x14ac:dyDescent="0.3">
      <c r="A49" s="3"/>
      <c r="B49" s="3"/>
      <c r="C49" s="5" t="s">
        <v>124</v>
      </c>
      <c r="D49" s="3"/>
    </row>
    <row r="50" spans="1:4" x14ac:dyDescent="0.3">
      <c r="A50" s="3"/>
      <c r="B50" s="3"/>
      <c r="C50" s="5" t="s">
        <v>125</v>
      </c>
      <c r="D50" s="3"/>
    </row>
    <row r="51" spans="1:4" x14ac:dyDescent="0.3">
      <c r="A51" s="3"/>
      <c r="B51" s="3"/>
      <c r="C51" s="5"/>
      <c r="D51" s="3"/>
    </row>
    <row r="52" spans="1:4" x14ac:dyDescent="0.3">
      <c r="A52" s="3"/>
      <c r="B52" s="3"/>
      <c r="C52" s="5" t="s">
        <v>126</v>
      </c>
      <c r="D52" s="3"/>
    </row>
    <row r="53" spans="1:4" x14ac:dyDescent="0.3">
      <c r="A53" s="3"/>
      <c r="B53" s="3"/>
      <c r="C53" s="5" t="s">
        <v>127</v>
      </c>
      <c r="D53" s="3"/>
    </row>
    <row r="54" spans="1:4" x14ac:dyDescent="0.3">
      <c r="A54" s="3"/>
      <c r="B54" s="3"/>
      <c r="C54" s="5" t="s">
        <v>128</v>
      </c>
      <c r="D54" s="3"/>
    </row>
    <row r="55" spans="1:4" x14ac:dyDescent="0.3">
      <c r="A55" s="3"/>
      <c r="B55" s="3"/>
      <c r="C55" s="5" t="s">
        <v>129</v>
      </c>
      <c r="D55" s="3"/>
    </row>
    <row r="56" spans="1:4" x14ac:dyDescent="0.3">
      <c r="A56" s="3"/>
      <c r="B56" s="3"/>
      <c r="C56" s="5"/>
      <c r="D56" s="3"/>
    </row>
    <row r="57" spans="1:4" x14ac:dyDescent="0.3">
      <c r="A57" s="3"/>
      <c r="B57" s="3"/>
      <c r="C57" s="5" t="s">
        <v>130</v>
      </c>
      <c r="D57" s="3"/>
    </row>
    <row r="58" spans="1:4" x14ac:dyDescent="0.3">
      <c r="A58" s="3"/>
      <c r="B58" s="3"/>
      <c r="C58" s="5" t="s">
        <v>131</v>
      </c>
      <c r="D58" s="3"/>
    </row>
    <row r="59" spans="1:4" x14ac:dyDescent="0.3">
      <c r="A59" s="3"/>
      <c r="B59" s="3"/>
      <c r="C59" s="5" t="s">
        <v>132</v>
      </c>
      <c r="D59" s="3"/>
    </row>
    <row r="60" spans="1:4" x14ac:dyDescent="0.3">
      <c r="A60" s="3"/>
      <c r="B60" s="3"/>
      <c r="C60" s="5" t="s">
        <v>133</v>
      </c>
      <c r="D60" s="3"/>
    </row>
    <row r="61" spans="1:4" x14ac:dyDescent="0.3">
      <c r="A61" s="3"/>
      <c r="B61" s="3"/>
      <c r="C61" s="5"/>
      <c r="D61" s="3"/>
    </row>
    <row r="62" spans="1:4" x14ac:dyDescent="0.3">
      <c r="A62" s="3"/>
      <c r="B62" s="3"/>
      <c r="C62" s="5" t="s">
        <v>134</v>
      </c>
      <c r="D62" s="3"/>
    </row>
    <row r="63" spans="1:4" x14ac:dyDescent="0.3">
      <c r="A63" s="3"/>
      <c r="B63" s="3"/>
      <c r="C63" s="5" t="s">
        <v>135</v>
      </c>
      <c r="D63" s="3"/>
    </row>
    <row r="64" spans="1:4" ht="26.4" x14ac:dyDescent="0.3">
      <c r="A64" s="3"/>
      <c r="B64" s="3"/>
      <c r="C64" s="5" t="s">
        <v>136</v>
      </c>
      <c r="D64" s="3"/>
    </row>
    <row r="65" spans="1:4" ht="26.4" x14ac:dyDescent="0.3">
      <c r="A65" s="3"/>
      <c r="B65" s="3"/>
      <c r="C65" s="5" t="s">
        <v>137</v>
      </c>
      <c r="D65" s="3"/>
    </row>
    <row r="66" spans="1:4" x14ac:dyDescent="0.3">
      <c r="A66" s="3"/>
      <c r="B66" s="3"/>
      <c r="C66" s="5"/>
      <c r="D66" s="3"/>
    </row>
    <row r="67" spans="1:4" ht="26.4" x14ac:dyDescent="0.3">
      <c r="A67" s="3"/>
      <c r="B67" s="3"/>
      <c r="C67" s="5" t="s">
        <v>138</v>
      </c>
      <c r="D67" s="3"/>
    </row>
    <row r="68" spans="1:4" x14ac:dyDescent="0.3">
      <c r="A68" s="3"/>
      <c r="B68" s="3"/>
      <c r="C68" s="3"/>
      <c r="D68" s="3"/>
    </row>
    <row r="69" spans="1:4" ht="15.6" x14ac:dyDescent="0.3">
      <c r="A69" s="3"/>
      <c r="B69" s="34" t="s">
        <v>139</v>
      </c>
      <c r="C69" s="34"/>
      <c r="D69" s="34"/>
    </row>
    <row r="70" spans="1:4" x14ac:dyDescent="0.3">
      <c r="A70" s="3"/>
      <c r="B70" s="3"/>
      <c r="C70" s="5" t="s">
        <v>140</v>
      </c>
      <c r="D70" s="3"/>
    </row>
    <row r="71" spans="1:4" x14ac:dyDescent="0.3">
      <c r="A71" s="3"/>
      <c r="B71" s="3"/>
      <c r="C71" s="5"/>
      <c r="D71" s="3"/>
    </row>
    <row r="72" spans="1:4" ht="26.4" x14ac:dyDescent="0.3">
      <c r="A72" s="3"/>
      <c r="B72" s="3"/>
      <c r="C72" s="5" t="s">
        <v>141</v>
      </c>
      <c r="D72" s="3"/>
    </row>
    <row r="73" spans="1:4" ht="26.4" x14ac:dyDescent="0.3">
      <c r="A73" s="3"/>
      <c r="B73" s="3"/>
      <c r="C73" s="5" t="s">
        <v>142</v>
      </c>
      <c r="D73" s="3"/>
    </row>
    <row r="74" spans="1:4" x14ac:dyDescent="0.3">
      <c r="A74" s="3"/>
      <c r="B74" s="3"/>
      <c r="C74" s="5" t="s">
        <v>143</v>
      </c>
      <c r="D74" s="3"/>
    </row>
    <row r="75" spans="1:4" x14ac:dyDescent="0.3">
      <c r="A75" s="3"/>
      <c r="B75" s="3"/>
      <c r="C75" s="5"/>
      <c r="D75" s="3"/>
    </row>
    <row r="76" spans="1:4" ht="26.4" x14ac:dyDescent="0.3">
      <c r="A76" s="3"/>
      <c r="B76" s="3"/>
      <c r="C76" s="5" t="s">
        <v>144</v>
      </c>
      <c r="D76" s="3"/>
    </row>
    <row r="77" spans="1:4" ht="26.4" x14ac:dyDescent="0.3">
      <c r="A77" s="3"/>
      <c r="B77" s="3"/>
      <c r="C77" s="5" t="s">
        <v>145</v>
      </c>
      <c r="D77" s="3"/>
    </row>
    <row r="78" spans="1:4" x14ac:dyDescent="0.3">
      <c r="A78" s="3"/>
      <c r="B78" s="3"/>
      <c r="C78" s="5"/>
      <c r="D78" s="3"/>
    </row>
    <row r="79" spans="1:4" ht="26.4" x14ac:dyDescent="0.3">
      <c r="A79" s="3"/>
      <c r="B79" s="3"/>
      <c r="C79" s="5" t="s">
        <v>146</v>
      </c>
      <c r="D79" s="3"/>
    </row>
    <row r="80" spans="1:4" x14ac:dyDescent="0.3">
      <c r="A80" s="3"/>
      <c r="B80" s="3"/>
      <c r="C80" s="5" t="s">
        <v>147</v>
      </c>
      <c r="D80" s="3"/>
    </row>
    <row r="81" spans="1:4" x14ac:dyDescent="0.3">
      <c r="A81" s="3"/>
      <c r="B81" s="3"/>
      <c r="C81" s="5" t="s">
        <v>148</v>
      </c>
      <c r="D81" s="3"/>
    </row>
    <row r="82" spans="1:4" x14ac:dyDescent="0.3">
      <c r="A82" s="3"/>
      <c r="B82" s="3"/>
      <c r="C82" s="5"/>
      <c r="D82" s="3"/>
    </row>
    <row r="83" spans="1:4" ht="26.4" x14ac:dyDescent="0.3">
      <c r="A83" s="3"/>
      <c r="B83" s="3"/>
      <c r="C83" s="5" t="s">
        <v>149</v>
      </c>
      <c r="D83" s="3"/>
    </row>
    <row r="84" spans="1:4" x14ac:dyDescent="0.3">
      <c r="A84" s="3"/>
      <c r="B84" s="3"/>
      <c r="C84" s="5" t="s">
        <v>150</v>
      </c>
      <c r="D84" s="3"/>
    </row>
    <row r="85" spans="1:4" x14ac:dyDescent="0.3">
      <c r="A85" s="3"/>
      <c r="B85" s="3"/>
      <c r="C85" s="5" t="s">
        <v>151</v>
      </c>
      <c r="D85" s="3"/>
    </row>
    <row r="86" spans="1:4" x14ac:dyDescent="0.3">
      <c r="A86" s="3"/>
      <c r="B86" s="3"/>
      <c r="C86" s="5" t="s">
        <v>152</v>
      </c>
      <c r="D86" s="3"/>
    </row>
    <row r="87" spans="1:4" x14ac:dyDescent="0.3">
      <c r="A87" s="3"/>
      <c r="B87" s="3"/>
      <c r="C87" s="5"/>
      <c r="D87" s="3"/>
    </row>
    <row r="88" spans="1:4" x14ac:dyDescent="0.3">
      <c r="A88" s="3"/>
      <c r="B88" s="3"/>
      <c r="C88" s="5" t="s">
        <v>153</v>
      </c>
      <c r="D88" s="3"/>
    </row>
    <row r="89" spans="1:4" x14ac:dyDescent="0.3">
      <c r="A89" s="3"/>
      <c r="B89" s="3"/>
      <c r="C89" s="32" t="s">
        <v>154</v>
      </c>
      <c r="D89" s="3"/>
    </row>
    <row r="90" spans="1:4" x14ac:dyDescent="0.3">
      <c r="A90" s="3"/>
      <c r="B90" s="3"/>
      <c r="C90" s="32" t="s">
        <v>155</v>
      </c>
      <c r="D90" s="3"/>
    </row>
    <row r="91" spans="1:4" x14ac:dyDescent="0.3">
      <c r="A91" s="3"/>
      <c r="B91" s="3"/>
      <c r="C91" s="32" t="s">
        <v>156</v>
      </c>
      <c r="D91" s="3"/>
    </row>
    <row r="92" spans="1:4" x14ac:dyDescent="0.3">
      <c r="A92" s="3"/>
      <c r="B92" s="3"/>
      <c r="C92" s="32" t="s">
        <v>157</v>
      </c>
      <c r="D92" s="3"/>
    </row>
    <row r="93" spans="1:4" x14ac:dyDescent="0.3">
      <c r="A93" s="3"/>
      <c r="B93" s="3"/>
      <c r="C93" s="32" t="s">
        <v>158</v>
      </c>
      <c r="D93" s="3"/>
    </row>
    <row r="94" spans="1:4" ht="26.4" x14ac:dyDescent="0.3">
      <c r="A94" s="3"/>
      <c r="B94" s="3"/>
      <c r="C94" s="33" t="s">
        <v>159</v>
      </c>
      <c r="D94" s="3"/>
    </row>
    <row r="95" spans="1:4" x14ac:dyDescent="0.3">
      <c r="A95" s="3"/>
      <c r="B95" s="3"/>
      <c r="C95" s="33" t="s">
        <v>160</v>
      </c>
      <c r="D95" s="3"/>
    </row>
    <row r="96" spans="1:4" x14ac:dyDescent="0.3">
      <c r="A96" s="3"/>
      <c r="B96" s="3"/>
      <c r="C96" s="3"/>
      <c r="D96" s="3"/>
    </row>
    <row r="97" spans="1:4" ht="15.6" x14ac:dyDescent="0.3">
      <c r="A97" s="3"/>
      <c r="B97" s="34" t="s">
        <v>161</v>
      </c>
      <c r="C97" s="34"/>
      <c r="D97" s="34"/>
    </row>
    <row r="98" spans="1:4" x14ac:dyDescent="0.3">
      <c r="A98" s="3"/>
      <c r="B98" s="3"/>
      <c r="C98" s="5" t="s">
        <v>162</v>
      </c>
      <c r="D98" s="3"/>
    </row>
    <row r="99" spans="1:4" x14ac:dyDescent="0.3">
      <c r="A99" s="3"/>
      <c r="B99" s="3"/>
      <c r="C99" s="5"/>
      <c r="D99" s="3"/>
    </row>
    <row r="100" spans="1:4" ht="26.4" x14ac:dyDescent="0.3">
      <c r="A100" s="3"/>
      <c r="B100" s="3"/>
      <c r="C100" s="5" t="s">
        <v>163</v>
      </c>
      <c r="D100" s="3"/>
    </row>
    <row r="101" spans="1:4" x14ac:dyDescent="0.3">
      <c r="A101" s="3"/>
      <c r="B101" s="3"/>
      <c r="C101" s="5" t="s">
        <v>164</v>
      </c>
      <c r="D101" s="3"/>
    </row>
    <row r="102" spans="1:4" x14ac:dyDescent="0.3">
      <c r="A102" s="3"/>
      <c r="B102" s="3"/>
      <c r="C102" s="5"/>
      <c r="D102" s="3"/>
    </row>
    <row r="103" spans="1:4" ht="26.4" x14ac:dyDescent="0.3">
      <c r="A103" s="3"/>
      <c r="B103" s="3"/>
      <c r="C103" s="5" t="s">
        <v>165</v>
      </c>
      <c r="D103" s="3"/>
    </row>
    <row r="104" spans="1:4" x14ac:dyDescent="0.3">
      <c r="A104" s="3"/>
      <c r="B104" s="3"/>
      <c r="C104" s="5" t="s">
        <v>166</v>
      </c>
      <c r="D104" s="3"/>
    </row>
    <row r="105" spans="1:4" x14ac:dyDescent="0.3">
      <c r="A105" s="3"/>
      <c r="B105" s="3"/>
      <c r="C105" s="5" t="s">
        <v>167</v>
      </c>
      <c r="D105" s="3"/>
    </row>
    <row r="106" spans="1:4" x14ac:dyDescent="0.3">
      <c r="A106" s="3"/>
      <c r="B106" s="3"/>
      <c r="C106" s="5"/>
      <c r="D106" s="3"/>
    </row>
    <row r="107" spans="1:4" x14ac:dyDescent="0.3">
      <c r="A107" s="3"/>
      <c r="B107" s="3"/>
      <c r="C107" s="5" t="s">
        <v>168</v>
      </c>
      <c r="D107" s="3"/>
    </row>
    <row r="108" spans="1:4" x14ac:dyDescent="0.3">
      <c r="A108" s="3"/>
      <c r="B108" s="3"/>
      <c r="C108" s="5" t="s">
        <v>169</v>
      </c>
      <c r="D108" s="3"/>
    </row>
    <row r="109" spans="1:4" x14ac:dyDescent="0.3">
      <c r="A109" s="3"/>
      <c r="B109" s="3"/>
      <c r="C109" s="5"/>
      <c r="D109" s="3"/>
    </row>
    <row r="110" spans="1:4" x14ac:dyDescent="0.3">
      <c r="A110" s="3"/>
      <c r="B110" s="3"/>
      <c r="C110" s="5" t="s">
        <v>170</v>
      </c>
      <c r="D110" s="3"/>
    </row>
    <row r="111" spans="1:4" x14ac:dyDescent="0.3">
      <c r="A111" s="3"/>
      <c r="B111" s="3"/>
      <c r="C111" s="5" t="s">
        <v>171</v>
      </c>
      <c r="D111" s="3"/>
    </row>
    <row r="112" spans="1:4" x14ac:dyDescent="0.3">
      <c r="A112" s="3"/>
      <c r="B112" s="3"/>
      <c r="C112" s="5"/>
      <c r="D112" s="3"/>
    </row>
    <row r="113" spans="1:4" x14ac:dyDescent="0.3">
      <c r="A113" s="3"/>
      <c r="B113" s="3"/>
      <c r="C113" s="5" t="s">
        <v>172</v>
      </c>
      <c r="D113" s="3"/>
    </row>
    <row r="114" spans="1:4" x14ac:dyDescent="0.3">
      <c r="A114" s="3"/>
      <c r="B114" s="3"/>
      <c r="C114" s="5" t="s">
        <v>173</v>
      </c>
      <c r="D114" s="3"/>
    </row>
    <row r="115" spans="1:4" x14ac:dyDescent="0.3">
      <c r="A115" s="3"/>
      <c r="B115" s="3"/>
      <c r="C115" s="5" t="s">
        <v>174</v>
      </c>
      <c r="D115" s="3"/>
    </row>
    <row r="116" spans="1:4" x14ac:dyDescent="0.3">
      <c r="A116" s="3"/>
      <c r="B116" s="3"/>
      <c r="C116" s="5"/>
      <c r="D116" s="3"/>
    </row>
    <row r="117" spans="1:4" ht="26.4" x14ac:dyDescent="0.3">
      <c r="A117" s="3"/>
      <c r="B117" s="3"/>
      <c r="C117" s="5" t="s">
        <v>175</v>
      </c>
      <c r="D117" s="3"/>
    </row>
    <row r="118" spans="1:4" x14ac:dyDescent="0.3">
      <c r="A118" s="3"/>
      <c r="B118" s="3"/>
      <c r="C118" s="5" t="s">
        <v>176</v>
      </c>
      <c r="D118" s="3"/>
    </row>
    <row r="119" spans="1:4" x14ac:dyDescent="0.3">
      <c r="A119" s="3"/>
      <c r="B119" s="3"/>
      <c r="C119" s="5"/>
      <c r="D119" s="3"/>
    </row>
    <row r="120" spans="1:4" x14ac:dyDescent="0.3">
      <c r="A120" s="3"/>
      <c r="B120" s="3"/>
      <c r="C120" s="5" t="s">
        <v>177</v>
      </c>
      <c r="D120" s="3"/>
    </row>
    <row r="121" spans="1:4" x14ac:dyDescent="0.3">
      <c r="A121" s="3"/>
      <c r="B121" s="3"/>
      <c r="C121" s="5" t="s">
        <v>178</v>
      </c>
      <c r="D121" s="3"/>
    </row>
    <row r="122" spans="1:4" x14ac:dyDescent="0.3">
      <c r="A122" s="3"/>
      <c r="B122" s="3"/>
      <c r="C122" s="5" t="s">
        <v>179</v>
      </c>
      <c r="D122" s="3"/>
    </row>
    <row r="123" spans="1:4" x14ac:dyDescent="0.3">
      <c r="A123" s="3"/>
      <c r="B123" s="3"/>
      <c r="C123" s="5" t="s">
        <v>180</v>
      </c>
      <c r="D123" s="3"/>
    </row>
    <row r="124" spans="1:4" x14ac:dyDescent="0.3">
      <c r="A124" s="3"/>
      <c r="B124" s="3"/>
      <c r="C124" s="3"/>
      <c r="D124" s="3"/>
    </row>
    <row r="125" spans="1:4" x14ac:dyDescent="0.3">
      <c r="A125" s="3"/>
      <c r="B125" s="3"/>
      <c r="C125" s="3"/>
      <c r="D125" s="3"/>
    </row>
  </sheetData>
  <mergeCells count="8">
    <mergeCell ref="B1:D1"/>
    <mergeCell ref="B69:D69"/>
    <mergeCell ref="B97:D97"/>
    <mergeCell ref="B2:D2"/>
    <mergeCell ref="B3:D3"/>
    <mergeCell ref="B5:D5"/>
    <mergeCell ref="B23:D23"/>
    <mergeCell ref="B46:D4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Scenario</vt:lpstr>
      <vt:lpstr>Metro Data</vt:lpstr>
      <vt:lpstr>Comparison</vt:lpstr>
      <vt:lpstr>Your Turn</vt:lpstr>
      <vt:lpstr>Solution (Instructor)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2</cp:revision>
  <dcterms:created xsi:type="dcterms:W3CDTF">2026-03-21T19:57:40Z</dcterms:created>
  <dcterms:modified xsi:type="dcterms:W3CDTF">2026-03-22T22:52:38Z</dcterms:modified>
  <dc:language>en-US</dc:language>
</cp:coreProperties>
</file>