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structions" sheetId="1" state="visible" r:id="rId3"/>
    <sheet name="Flow Matrix" sheetId="2" state="visible" r:id="rId4"/>
    <sheet name="Your Layout" sheetId="3" state="visible" r:id="rId5"/>
    <sheet name="Cost Calculator" sheetId="4" state="visible" r:id="rId6"/>
    <sheet name="Compare Layouts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<sst xmlns="http://schemas.openxmlformats.org/spreadsheetml/2006/main" count="152" uniqueCount="131">
  <si>
    <t xml:space="preserve">WAREHOUSE SHUFFLE CHALLENGE</t>
  </si>
  <si>
    <t xml:space="preserve">Transportation Cost Minimizer — Chapter 8</t>
  </si>
  <si>
    <t xml:space="preserve">THE SCENARIO:</t>
  </si>
  <si>
    <t xml:space="preserve">You're the operations manager at FastShip Fulfillment Center. The warehouse has 6 departments</t>
  </si>
  <si>
    <t xml:space="preserve">that need to be arranged in a 2×3 grid. Forklifts constantly move materials between departments.</t>
  </si>
  <si>
    <t xml:space="preserve">Your job: Arrange the departments to MINIMIZE total daily transportation cost.</t>
  </si>
  <si>
    <t xml:space="preserve">THE RULES:</t>
  </si>
  <si>
    <t xml:space="preserve">• Cost = $1 per trip between ADJACENT departments (share a wall)</t>
  </si>
  <si>
    <t xml:space="preserve">• Add $1 for each department you must pass through</t>
  </si>
  <si>
    <t xml:space="preserve">• Diagonal moves NOT allowed — forklifts only go up/down/left/right</t>
  </si>
  <si>
    <t xml:space="preserve">THE GRID:</t>
  </si>
  <si>
    <t xml:space="preserve">    Position 1  |  Position 2  |  Position 3</t>
  </si>
  <si>
    <t xml:space="preserve">   ─────────────┼──────────────┼─────────────</t>
  </si>
  <si>
    <t xml:space="preserve">    Position 4  |  Position 5  |  Position 6</t>
  </si>
  <si>
    <t xml:space="preserve">YOUR TASKS:</t>
  </si>
  <si>
    <t xml:space="preserve">1. Check the 'Flow Matrix' sheet — see how many trips happen between each department pair</t>
  </si>
  <si>
    <t xml:space="preserve">2. Go to 'Your Layout' sheet — assign each department to a position (1-6)</t>
  </si>
  <si>
    <t xml:space="preserve">3. Your total cost will be calculated automatically</t>
  </si>
  <si>
    <t xml:space="preserve">4. Compare your result to the layouts on 'Compare Layouts' sheet</t>
  </si>
  <si>
    <t xml:space="preserve">STRATEGY HINTS:</t>
  </si>
  <si>
    <t xml:space="preserve">• High-flow pairs should be ADJACENT (distance = 1)</t>
  </si>
  <si>
    <t xml:space="preserve">• Center positions (2, 5) touch 3 neighbors; corners (1, 3, 4, 6) touch only 2</t>
  </si>
  <si>
    <t xml:space="preserve">• Think about the natural flow: Receiving → Storage → Picking → Packing → Shipping</t>
  </si>
  <si>
    <t xml:space="preserve">GOAL: Beat the best pre-made layout! Can you get below $700?</t>
  </si>
  <si>
    <t xml:space="preserve">DAILY FLOW MATRIX</t>
  </si>
  <si>
    <t xml:space="preserve">Number of forklift trips per day between departments</t>
  </si>
  <si>
    <t xml:space="preserve">From \ To</t>
  </si>
  <si>
    <t xml:space="preserve">Rece</t>
  </si>
  <si>
    <t xml:space="preserve">Stor</t>
  </si>
  <si>
    <t xml:space="preserve">Pick</t>
  </si>
  <si>
    <t xml:space="preserve">Pack</t>
  </si>
  <si>
    <t xml:space="preserve">Ship</t>
  </si>
  <si>
    <t xml:space="preserve">Retu</t>
  </si>
  <si>
    <t xml:space="preserve">Receiving</t>
  </si>
  <si>
    <t xml:space="preserve">Storage</t>
  </si>
  <si>
    <t xml:space="preserve">Picking</t>
  </si>
  <si>
    <t xml:space="preserve">Packing</t>
  </si>
  <si>
    <t xml:space="preserve">Shipping</t>
  </si>
  <si>
    <t xml:space="preserve">Returns</t>
  </si>
  <si>
    <t xml:space="preserve">COLOR KEY:</t>
  </si>
  <si>
    <t xml:space="preserve">  Red = HIGH flow (70+ trips)</t>
  </si>
  <si>
    <t xml:space="preserve">  Orange = MEDIUM flow (40-69)</t>
  </si>
  <si>
    <t xml:space="preserve">HIGH-FLOW PAIRS TO KEEP ADJACENT:</t>
  </si>
  <si>
    <t xml:space="preserve">Picking ↔ Packing: 90 trips/day</t>
  </si>
  <si>
    <t xml:space="preserve">Receiving ↔ Storage: 85 trips/day</t>
  </si>
  <si>
    <t xml:space="preserve">Packing ↔ Shipping: 80 trips/day</t>
  </si>
  <si>
    <t xml:space="preserve">Storage ↔ Picking: 70 trips/day</t>
  </si>
  <si>
    <t xml:space="preserve">Receiving ↔ Returns: 45 trips/day</t>
  </si>
  <si>
    <t xml:space="preserve">BUILD YOUR LAYOUT</t>
  </si>
  <si>
    <t xml:space="preserve">WAREHOUSE GRID:</t>
  </si>
  <si>
    <t xml:space="preserve">Your departments will go here:</t>
  </si>
  <si>
    <t xml:space="preserve">Pos 1</t>
  </si>
  <si>
    <t xml:space="preserve">Pos 2</t>
  </si>
  <si>
    <t xml:space="preserve">Pos 3</t>
  </si>
  <si>
    <t xml:space="preserve">Pos 4</t>
  </si>
  <si>
    <t xml:space="preserve">Pos 5</t>
  </si>
  <si>
    <t xml:space="preserve">Pos 6</t>
  </si>
  <si>
    <t xml:space="preserve">ASSIGN POSITIONS:</t>
  </si>
  <si>
    <t xml:space="preserve">Enter 1-6 for each department (use each number once)</t>
  </si>
  <si>
    <t xml:space="preserve">Department</t>
  </si>
  <si>
    <t xml:space="preserve">Position</t>
  </si>
  <si>
    <t xml:space="preserve">DISTANCE CHART:</t>
  </si>
  <si>
    <t xml:space="preserve">Distance between positions (for reference)</t>
  </si>
  <si>
    <t xml:space="preserve">Pos</t>
  </si>
  <si>
    <t xml:space="preserve">1</t>
  </si>
  <si>
    <t xml:space="preserve">2</t>
  </si>
  <si>
    <t xml:space="preserve">3</t>
  </si>
  <si>
    <t xml:space="preserve">4</t>
  </si>
  <si>
    <t xml:space="preserve">5</t>
  </si>
  <si>
    <t xml:space="preserve">6</t>
  </si>
  <si>
    <t xml:space="preserve">Green = Adjacent (distance 1)</t>
  </si>
  <si>
    <t xml:space="preserve">YOUR TOTAL COST:</t>
  </si>
  <si>
    <t xml:space="preserve">Calculate your cost:</t>
  </si>
  <si>
    <t xml:space="preserve">Recv</t>
  </si>
  <si>
    <t xml:space="preserve">Cost = Σ (Flow × Distance) for all department pairs</t>
  </si>
  <si>
    <t xml:space="preserve">Position:</t>
  </si>
  <si>
    <t xml:space="preserve">Use the 'Cost Calculator' sheet to check your answer!</t>
  </si>
  <si>
    <t xml:space="preserve">COST CALCULATOR</t>
  </si>
  <si>
    <t xml:space="preserve">Enter your positions, then see the cost for each pair</t>
  </si>
  <si>
    <t xml:space="preserve">YOUR POSITIONS:</t>
  </si>
  <si>
    <t xml:space="preserve">COST BY PAIR:</t>
  </si>
  <si>
    <t xml:space="preserve">Pair</t>
  </si>
  <si>
    <t xml:space="preserve">Flow</t>
  </si>
  <si>
    <t xml:space="preserve">Pos A</t>
  </si>
  <si>
    <t xml:space="preserve">Pos B</t>
  </si>
  <si>
    <t xml:space="preserve">Distance</t>
  </si>
  <si>
    <t xml:space="preserve">Cost</t>
  </si>
  <si>
    <t xml:space="preserve">Recv-Stor</t>
  </si>
  <si>
    <t xml:space="preserve">Recv-Pick</t>
  </si>
  <si>
    <t xml:space="preserve">Recv-Pack</t>
  </si>
  <si>
    <t xml:space="preserve">Recv-Ship</t>
  </si>
  <si>
    <t xml:space="preserve">Recv-Ret</t>
  </si>
  <si>
    <t xml:space="preserve">Stor-Pick</t>
  </si>
  <si>
    <t xml:space="preserve">Stor-Pack</t>
  </si>
  <si>
    <t xml:space="preserve">Stor-Ship</t>
  </si>
  <si>
    <t xml:space="preserve">Stor-Ret</t>
  </si>
  <si>
    <t xml:space="preserve">Pick-Pack</t>
  </si>
  <si>
    <t xml:space="preserve">Pick-Ship</t>
  </si>
  <si>
    <t xml:space="preserve">Pick-Ret</t>
  </si>
  <si>
    <t xml:space="preserve">Pack-Ship</t>
  </si>
  <si>
    <t xml:space="preserve">Pack-Ret</t>
  </si>
  <si>
    <t xml:space="preserve">Ship-Ret</t>
  </si>
  <si>
    <t xml:space="preserve">TOTAL COST:</t>
  </si>
  <si>
    <t xml:space="preserve">Check: Each position 1-6 should appear exactly once</t>
  </si>
  <si>
    <t xml:space="preserve">Distance Lookup:</t>
  </si>
  <si>
    <t xml:space="preserve">LAYOUT COMPARISON</t>
  </si>
  <si>
    <t xml:space="preserve">How does your layout stack up?</t>
  </si>
  <si>
    <t xml:space="preserve">PRE-MADE LAYOUTS:</t>
  </si>
  <si>
    <t xml:space="preserve">Layout</t>
  </si>
  <si>
    <t xml:space="preserve">Total Cost</t>
  </si>
  <si>
    <t xml:space="preserve">Position Assignment</t>
  </si>
  <si>
    <t xml:space="preserve">Layout A: 'Random'</t>
  </si>
  <si>
    <t xml:space="preserve">$810</t>
  </si>
  <si>
    <t xml:space="preserve">Recv=6, Stor=3, Pick=1, Pack=4, Ship=2, Ret=5</t>
  </si>
  <si>
    <t xml:space="preserve">Layout B: 'First Attempt'</t>
  </si>
  <si>
    <t xml:space="preserve">$745</t>
  </si>
  <si>
    <t xml:space="preserve">Recv=1, Stor=2, Pick=5, Pack=4, Ship=6, Ret=3</t>
  </si>
  <si>
    <t xml:space="preserve">Layout C: 'Flow-Focused'</t>
  </si>
  <si>
    <t xml:space="preserve">$740</t>
  </si>
  <si>
    <t xml:space="preserve">Recv=1, Stor=2, Pick=4, Pack=5, Ship=6, Ret=3</t>
  </si>
  <si>
    <t xml:space="preserve">YOUR LAYOUT</t>
  </si>
  <si>
    <t xml:space="preserve">$???</t>
  </si>
  <si>
    <t xml:space="preserve">Enter in 'Cost Calculator' sheet</t>
  </si>
  <si>
    <t xml:space="preserve">THE CHALLENGE:</t>
  </si>
  <si>
    <t xml:space="preserve">Can you beat Layout C's $740?</t>
  </si>
  <si>
    <t xml:space="preserve">The theoretical optimal is below $700...</t>
  </si>
  <si>
    <t xml:space="preserve">SCORING:</t>
  </si>
  <si>
    <t xml:space="preserve">Below $700: Excellent — you found the optimal!</t>
  </si>
  <si>
    <t xml:space="preserve">$700-$750: Great — very close to optimal</t>
  </si>
  <si>
    <t xml:space="preserve">$750-$800: Good — solid understanding</t>
  </si>
  <si>
    <t xml:space="preserve">Above $800: Review the flow matrix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</si>
</sst>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1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1A5276"/>
      <name val="Arial"/>
      <family val="0"/>
      <charset val="1"/>
    </font>
    <font>
      <b val="true"/>
      <sz val="12"/>
      <color rgb="FF2E5A7C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27AE60"/>
      <name val="Arial"/>
      <family val="0"/>
      <charset val="1"/>
    </font>
    <font>
      <i val="true"/>
      <sz val="11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9"/>
      <color rgb="FF888888"/>
      <name val="Arial"/>
      <family val="0"/>
      <charset val="1"/>
    </font>
    <font>
      <sz val="11"/>
      <color rgb="FF0000FF"/>
      <name val="Arial"/>
      <family val="0"/>
      <charset val="1"/>
    </font>
    <font>
      <i val="true"/>
      <sz val="10"/>
      <name val="Arial"/>
      <family val="0"/>
      <charset val="1"/>
    </font>
    <font>
      <sz val="8"/>
      <name val="Arial"/>
      <family val="0"/>
      <charset val="1"/>
    </font>
    <font>
      <b val="true"/>
      <sz val="11"/>
      <color rgb="FFE67E22"/>
      <name val="Arial"/>
      <family val="0"/>
      <charset val="1"/>
    </font>
    <font>
      <b val="true"/>
      <sz val="14"/>
      <name val="Arial"/>
      <family val="0"/>
      <charset val="1"/>
    </font>
    <font>
      <i val="true"/>
      <sz val="10"/>
      <color rgb="FFE67E22"/>
      <name val="Arial"/>
      <family val="0"/>
      <charset val="1"/>
    </font>
    <font>
      <b val="true"/>
      <sz val="12"/>
      <name val="Arial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2E5A7C"/>
        <bgColor rgb="FF1A5276"/>
      </patternFill>
    </fill>
    <fill>
      <patternFill patternType="solid">
        <fgColor rgb="FFFADBD8"/>
        <bgColor rgb="FFFCE4D6"/>
      </patternFill>
    </fill>
    <fill>
      <patternFill patternType="solid">
        <fgColor rgb="FFFCE4D6"/>
        <bgColor rgb="FFFADBD8"/>
      </patternFill>
    </fill>
    <fill>
      <patternFill patternType="solid">
        <fgColor rgb="FFE8F4F8"/>
        <bgColor rgb="FFD5F5E3"/>
      </patternFill>
    </fill>
    <fill>
      <patternFill patternType="solid">
        <fgColor rgb="FFD5F5E3"/>
        <bgColor rgb="FFE8F4F8"/>
      </patternFill>
    </fill>
    <fill>
      <patternFill patternType="solid">
        <fgColor rgb="FFFEF9E7"/>
        <bgColor rgb="FFFFFFFF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 diagonalUp="false" diagonalDown="false">
      <left style="medium">
        <color rgb="FF2E5A7C"/>
      </left>
      <right style="medium">
        <color rgb="FF2E5A7C"/>
      </right>
      <top style="medium">
        <color rgb="FF2E5A7C"/>
      </top>
      <bottom style="medium">
        <color rgb="FF2E5A7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6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6" fillId="6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7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88888"/>
      <rgbColor rgb="FF9999FF"/>
      <rgbColor rgb="FF993366"/>
      <rgbColor rgb="FFFEF9E7"/>
      <rgbColor rgb="FFE8F4F8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5F5E3"/>
      <rgbColor rgb="FFFCE4D6"/>
      <rgbColor rgb="FF99CCFF"/>
      <rgbColor rgb="FFFF99CC"/>
      <rgbColor rgb="FFCC99FF"/>
      <rgbColor rgb="FFFADBD8"/>
      <rgbColor rgb="FF3366FF"/>
      <rgbColor rgb="FF33CCCC"/>
      <rgbColor rgb="FF99CC00"/>
      <rgbColor rgb="FFFFCC00"/>
      <rgbColor rgb="FFFF9900"/>
      <rgbColor rgb="FFE67E22"/>
      <rgbColor rgb="FF666699"/>
      <rgbColor rgb="FF969696"/>
      <rgbColor rgb="FF1A5276"/>
      <rgbColor rgb="FF27AE60"/>
      <rgbColor rgb="FF003300"/>
      <rgbColor rgb="FF333300"/>
      <rgbColor rgb="FF993300"/>
      <rgbColor rgb="FF993366"/>
      <rgbColor rgb="FF2E5A7C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3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85"/>
  </cols>
  <sheetData>
    <row r="1" customFormat="false" ht="19.7" hidden="fals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</row>
    <row r="4" customFormat="false" ht="15" hidden="false" customHeight="false" outlineLevel="0" collapsed="false">
      <c r="A4" s="2" t="s">
        <v>2</v>
      </c>
    </row>
    <row r="5" customFormat="false" ht="15" hidden="false" customHeight="false" outlineLevel="0" collapsed="false">
      <c r="A5" s="3" t="s">
        <v>3</v>
      </c>
    </row>
    <row r="6" customFormat="false" ht="15" hidden="false" customHeight="false" outlineLevel="0" collapsed="false">
      <c r="A6" s="3" t="s">
        <v>4</v>
      </c>
    </row>
    <row r="8" customFormat="false" ht="15" hidden="false" customHeight="false" outlineLevel="0" collapsed="false">
      <c r="A8" s="3" t="s">
        <v>5</v>
      </c>
    </row>
    <row r="10" customFormat="false" ht="15" hidden="false" customHeight="false" outlineLevel="0" collapsed="false">
      <c r="A10" s="2" t="s">
        <v>6</v>
      </c>
    </row>
    <row r="11" customFormat="false" ht="15" hidden="false" customHeight="false" outlineLevel="0" collapsed="false">
      <c r="A11" s="3" t="s">
        <v>7</v>
      </c>
    </row>
    <row r="12" customFormat="false" ht="15" hidden="false" customHeight="false" outlineLevel="0" collapsed="false">
      <c r="A12" s="3" t="s">
        <v>8</v>
      </c>
    </row>
    <row r="13" customFormat="false" ht="15" hidden="false" customHeight="false" outlineLevel="0" collapsed="false">
      <c r="A13" s="3" t="s">
        <v>9</v>
      </c>
    </row>
    <row r="15" customFormat="false" ht="15" hidden="false" customHeight="false" outlineLevel="0" collapsed="false">
      <c r="A15" s="2" t="s">
        <v>10</v>
      </c>
    </row>
    <row r="16" customFormat="false" ht="15" hidden="false" customHeight="false" outlineLevel="0" collapsed="false">
      <c r="A16" s="3" t="s">
        <v>11</v>
      </c>
    </row>
    <row r="17" customFormat="false" ht="15" hidden="false" customHeight="false" outlineLevel="0" collapsed="false">
      <c r="A17" s="3" t="s">
        <v>12</v>
      </c>
    </row>
    <row r="18" customFormat="false" ht="15" hidden="false" customHeight="false" outlineLevel="0" collapsed="false">
      <c r="A18" s="3" t="s">
        <v>13</v>
      </c>
    </row>
    <row r="20" customFormat="false" ht="15" hidden="false" customHeight="false" outlineLevel="0" collapsed="false">
      <c r="A20" s="2" t="s">
        <v>14</v>
      </c>
    </row>
    <row r="21" customFormat="false" ht="15" hidden="false" customHeight="false" outlineLevel="0" collapsed="false">
      <c r="A21" s="3" t="s">
        <v>15</v>
      </c>
    </row>
    <row r="22" customFormat="false" ht="15" hidden="false" customHeight="false" outlineLevel="0" collapsed="false">
      <c r="A22" s="3" t="s">
        <v>16</v>
      </c>
    </row>
    <row r="23" customFormat="false" ht="15" hidden="false" customHeight="false" outlineLevel="0" collapsed="false">
      <c r="A23" s="3" t="s">
        <v>17</v>
      </c>
    </row>
    <row r="24" customFormat="false" ht="15" hidden="false" customHeight="false" outlineLevel="0" collapsed="false">
      <c r="A24" s="3" t="s">
        <v>18</v>
      </c>
    </row>
    <row r="26" customFormat="false" ht="15" hidden="false" customHeight="false" outlineLevel="0" collapsed="false">
      <c r="A26" s="2" t="s">
        <v>19</v>
      </c>
    </row>
    <row r="27" customFormat="false" ht="15" hidden="false" customHeight="false" outlineLevel="0" collapsed="false">
      <c r="A27" s="3" t="s">
        <v>20</v>
      </c>
    </row>
    <row r="28" customFormat="false" ht="15" hidden="false" customHeight="false" outlineLevel="0" collapsed="false">
      <c r="A28" s="3" t="s">
        <v>21</v>
      </c>
    </row>
    <row r="29" customFormat="false" ht="15" hidden="false" customHeight="false" outlineLevel="0" collapsed="false">
      <c r="A29" s="3" t="s">
        <v>22</v>
      </c>
    </row>
    <row r="31" customFormat="false" ht="15" hidden="false" customHeight="false" outlineLevel="0" collapsed="false">
      <c r="A31" s="4" t="s">
        <v>23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8"/>
    <col collapsed="false" customWidth="true" hidden="false" outlineLevel="0" max="7" min="2" style="0" width="12"/>
    <col collapsed="false" customWidth="true" hidden="false" outlineLevel="0" max="8" min="8" style="0" width="5"/>
    <col collapsed="false" customWidth="true" hidden="false" outlineLevel="0" max="9" min="9" style="0" width="40"/>
  </cols>
  <sheetData>
    <row r="1" customFormat="false" ht="19.7" hidden="false" customHeight="false" outlineLevel="0" collapsed="false">
      <c r="A1" s="1" t="s">
        <v>24</v>
      </c>
    </row>
    <row r="2" customFormat="false" ht="15" hidden="false" customHeight="false" outlineLevel="0" collapsed="false">
      <c r="A2" s="5" t="s">
        <v>25</v>
      </c>
    </row>
    <row r="4" customFormat="false" ht="15" hidden="false" customHeight="false" outlineLevel="0" collapsed="false">
      <c r="A4" s="6" t="s">
        <v>26</v>
      </c>
      <c r="B4" s="6" t="s">
        <v>27</v>
      </c>
      <c r="C4" s="6" t="s">
        <v>28</v>
      </c>
      <c r="D4" s="6" t="s">
        <v>29</v>
      </c>
      <c r="E4" s="6" t="s">
        <v>30</v>
      </c>
      <c r="F4" s="6" t="s">
        <v>31</v>
      </c>
      <c r="G4" s="6" t="s">
        <v>32</v>
      </c>
    </row>
    <row r="5" customFormat="false" ht="15" hidden="false" customHeight="false" outlineLevel="0" collapsed="false">
      <c r="A5" s="6" t="s">
        <v>33</v>
      </c>
      <c r="B5" s="7" t="n">
        <v>0</v>
      </c>
      <c r="C5" s="8" t="n">
        <v>85</v>
      </c>
      <c r="D5" s="7" t="n">
        <v>20</v>
      </c>
      <c r="E5" s="7" t="n">
        <v>10</v>
      </c>
      <c r="F5" s="7" t="n">
        <v>5</v>
      </c>
      <c r="G5" s="9" t="n">
        <v>45</v>
      </c>
    </row>
    <row r="6" customFormat="false" ht="15" hidden="false" customHeight="false" outlineLevel="0" collapsed="false">
      <c r="A6" s="6" t="s">
        <v>34</v>
      </c>
      <c r="B6" s="8" t="n">
        <v>85</v>
      </c>
      <c r="C6" s="7" t="n">
        <v>0</v>
      </c>
      <c r="D6" s="8" t="n">
        <v>70</v>
      </c>
      <c r="E6" s="7" t="n">
        <v>15</v>
      </c>
      <c r="F6" s="7" t="n">
        <v>10</v>
      </c>
      <c r="G6" s="7" t="n">
        <v>30</v>
      </c>
    </row>
    <row r="7" customFormat="false" ht="15" hidden="false" customHeight="false" outlineLevel="0" collapsed="false">
      <c r="A7" s="6" t="s">
        <v>35</v>
      </c>
      <c r="B7" s="7" t="n">
        <v>20</v>
      </c>
      <c r="C7" s="8" t="n">
        <v>70</v>
      </c>
      <c r="D7" s="7" t="n">
        <v>0</v>
      </c>
      <c r="E7" s="8" t="n">
        <v>90</v>
      </c>
      <c r="F7" s="7" t="n">
        <v>25</v>
      </c>
      <c r="G7" s="7" t="n">
        <v>15</v>
      </c>
    </row>
    <row r="8" customFormat="false" ht="15" hidden="false" customHeight="false" outlineLevel="0" collapsed="false">
      <c r="A8" s="6" t="s">
        <v>36</v>
      </c>
      <c r="B8" s="7" t="n">
        <v>10</v>
      </c>
      <c r="C8" s="7" t="n">
        <v>15</v>
      </c>
      <c r="D8" s="8" t="n">
        <v>90</v>
      </c>
      <c r="E8" s="7" t="n">
        <v>0</v>
      </c>
      <c r="F8" s="8" t="n">
        <v>80</v>
      </c>
      <c r="G8" s="7" t="n">
        <v>10</v>
      </c>
    </row>
    <row r="9" customFormat="false" ht="15" hidden="false" customHeight="false" outlineLevel="0" collapsed="false">
      <c r="A9" s="6" t="s">
        <v>37</v>
      </c>
      <c r="B9" s="7" t="n">
        <v>5</v>
      </c>
      <c r="C9" s="7" t="n">
        <v>10</v>
      </c>
      <c r="D9" s="7" t="n">
        <v>25</v>
      </c>
      <c r="E9" s="8" t="n">
        <v>80</v>
      </c>
      <c r="F9" s="7" t="n">
        <v>0</v>
      </c>
      <c r="G9" s="7" t="n">
        <v>20</v>
      </c>
    </row>
    <row r="10" customFormat="false" ht="15" hidden="false" customHeight="false" outlineLevel="0" collapsed="false">
      <c r="A10" s="6" t="s">
        <v>38</v>
      </c>
      <c r="B10" s="9" t="n">
        <v>45</v>
      </c>
      <c r="C10" s="7" t="n">
        <v>30</v>
      </c>
      <c r="D10" s="7" t="n">
        <v>15</v>
      </c>
      <c r="E10" s="7" t="n">
        <v>10</v>
      </c>
      <c r="F10" s="7" t="n">
        <v>20</v>
      </c>
      <c r="G10" s="7" t="n">
        <v>0</v>
      </c>
    </row>
    <row r="12" customFormat="false" ht="15" hidden="false" customHeight="false" outlineLevel="0" collapsed="false">
      <c r="A12" s="2" t="s">
        <v>39</v>
      </c>
    </row>
    <row r="13" customFormat="false" ht="15" hidden="false" customHeight="false" outlineLevel="0" collapsed="false">
      <c r="A13" s="0" t="s">
        <v>40</v>
      </c>
      <c r="C13" s="10"/>
    </row>
    <row r="14" customFormat="false" ht="15" hidden="false" customHeight="false" outlineLevel="0" collapsed="false">
      <c r="A14" s="0" t="s">
        <v>41</v>
      </c>
      <c r="C14" s="11"/>
    </row>
    <row r="16" customFormat="false" ht="15" hidden="false" customHeight="false" outlineLevel="0" collapsed="false">
      <c r="A16" s="2" t="s">
        <v>42</v>
      </c>
    </row>
    <row r="17" customFormat="false" ht="15" hidden="false" customHeight="false" outlineLevel="0" collapsed="false">
      <c r="A17" s="3" t="s">
        <v>43</v>
      </c>
    </row>
    <row r="18" customFormat="false" ht="15" hidden="false" customHeight="false" outlineLevel="0" collapsed="false">
      <c r="A18" s="3" t="s">
        <v>44</v>
      </c>
    </row>
    <row r="19" customFormat="false" ht="15" hidden="false" customHeight="false" outlineLevel="0" collapsed="false">
      <c r="A19" s="3" t="s">
        <v>45</v>
      </c>
    </row>
    <row r="20" customFormat="false" ht="15" hidden="false" customHeight="false" outlineLevel="0" collapsed="false">
      <c r="A20" s="3" t="s">
        <v>46</v>
      </c>
    </row>
    <row r="21" customFormat="false" ht="15" hidden="false" customHeight="false" outlineLevel="0" collapsed="false">
      <c r="A21" s="3" t="s">
        <v>47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H4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0"/>
    <col collapsed="false" customWidth="true" hidden="false" outlineLevel="0" max="5" min="3" style="0" width="15"/>
    <col collapsed="false" customWidth="true" hidden="false" outlineLevel="0" max="6" min="6" style="0" width="3"/>
    <col collapsed="false" customWidth="true" hidden="false" outlineLevel="0" max="7" min="7" style="0" width="20"/>
    <col collapsed="false" customWidth="true" hidden="false" outlineLevel="0" max="8" min="8" style="0" width="12"/>
  </cols>
  <sheetData>
    <row r="1" customFormat="false" ht="19.7" hidden="false" customHeight="false" outlineLevel="0" collapsed="false">
      <c r="B1" s="1" t="s">
        <v>48</v>
      </c>
    </row>
    <row r="3" customFormat="false" ht="15" hidden="false" customHeight="false" outlineLevel="0" collapsed="false">
      <c r="B3" s="2" t="s">
        <v>49</v>
      </c>
    </row>
    <row r="4" customFormat="false" ht="15" hidden="false" customHeight="false" outlineLevel="0" collapsed="false">
      <c r="B4" s="0" t="s">
        <v>50</v>
      </c>
    </row>
    <row r="5" customFormat="false" ht="15" hidden="false" customHeight="false" outlineLevel="0" collapsed="false">
      <c r="B5" s="12" t="s">
        <v>51</v>
      </c>
      <c r="C5" s="12" t="s">
        <v>52</v>
      </c>
      <c r="D5" s="12" t="s">
        <v>53</v>
      </c>
    </row>
    <row r="6" customFormat="false" ht="15" hidden="false" customHeight="false" outlineLevel="0" collapsed="false">
      <c r="B6" s="13"/>
      <c r="C6" s="13"/>
      <c r="D6" s="13"/>
    </row>
    <row r="8" customFormat="false" ht="15" hidden="false" customHeight="false" outlineLevel="0" collapsed="false">
      <c r="B8" s="13"/>
      <c r="C8" s="13"/>
      <c r="D8" s="13"/>
    </row>
    <row r="9" customFormat="false" ht="15" hidden="false" customHeight="false" outlineLevel="0" collapsed="false">
      <c r="B9" s="12" t="s">
        <v>54</v>
      </c>
      <c r="C9" s="12" t="s">
        <v>55</v>
      </c>
      <c r="D9" s="12" t="s">
        <v>56</v>
      </c>
    </row>
    <row r="11" customFormat="false" ht="15" hidden="false" customHeight="false" outlineLevel="0" collapsed="false">
      <c r="B11" s="2" t="s">
        <v>57</v>
      </c>
    </row>
    <row r="12" customFormat="false" ht="15" hidden="false" customHeight="false" outlineLevel="0" collapsed="false">
      <c r="B12" s="0" t="s">
        <v>58</v>
      </c>
    </row>
    <row r="14" customFormat="false" ht="15" hidden="false" customHeight="false" outlineLevel="0" collapsed="false">
      <c r="B14" s="6" t="s">
        <v>59</v>
      </c>
      <c r="C14" s="6" t="s">
        <v>60</v>
      </c>
    </row>
    <row r="15" customFormat="false" ht="15" hidden="false" customHeight="false" outlineLevel="0" collapsed="false">
      <c r="B15" s="14" t="s">
        <v>33</v>
      </c>
      <c r="C15" s="15"/>
    </row>
    <row r="16" customFormat="false" ht="15" hidden="false" customHeight="false" outlineLevel="0" collapsed="false">
      <c r="B16" s="14" t="s">
        <v>34</v>
      </c>
      <c r="C16" s="15"/>
    </row>
    <row r="17" customFormat="false" ht="15" hidden="false" customHeight="false" outlineLevel="0" collapsed="false">
      <c r="B17" s="14" t="s">
        <v>35</v>
      </c>
      <c r="C17" s="15"/>
    </row>
    <row r="18" customFormat="false" ht="15" hidden="false" customHeight="false" outlineLevel="0" collapsed="false">
      <c r="B18" s="14" t="s">
        <v>36</v>
      </c>
      <c r="C18" s="15"/>
    </row>
    <row r="19" customFormat="false" ht="15" hidden="false" customHeight="false" outlineLevel="0" collapsed="false">
      <c r="B19" s="14" t="s">
        <v>37</v>
      </c>
      <c r="C19" s="15"/>
    </row>
    <row r="20" customFormat="false" ht="15" hidden="false" customHeight="false" outlineLevel="0" collapsed="false">
      <c r="B20" s="14" t="s">
        <v>38</v>
      </c>
      <c r="C20" s="15"/>
    </row>
    <row r="22" customFormat="false" ht="15" hidden="false" customHeight="false" outlineLevel="0" collapsed="false">
      <c r="B22" s="2" t="s">
        <v>61</v>
      </c>
    </row>
    <row r="23" customFormat="false" ht="15" hidden="false" customHeight="false" outlineLevel="0" collapsed="false">
      <c r="B23" s="0" t="s">
        <v>62</v>
      </c>
    </row>
    <row r="25" customFormat="false" ht="15" hidden="false" customHeight="false" outlineLevel="0" collapsed="false">
      <c r="B25" s="6" t="s">
        <v>63</v>
      </c>
      <c r="C25" s="6" t="s">
        <v>64</v>
      </c>
      <c r="D25" s="6" t="s">
        <v>65</v>
      </c>
      <c r="E25" s="6" t="s">
        <v>66</v>
      </c>
      <c r="F25" s="6" t="s">
        <v>67</v>
      </c>
      <c r="G25" s="6" t="s">
        <v>68</v>
      </c>
      <c r="H25" s="6" t="s">
        <v>69</v>
      </c>
    </row>
    <row r="26" customFormat="false" ht="15" hidden="false" customHeight="false" outlineLevel="0" collapsed="false">
      <c r="B26" s="6" t="s">
        <v>64</v>
      </c>
      <c r="C26" s="16" t="n">
        <v>0</v>
      </c>
      <c r="D26" s="17" t="n">
        <v>1</v>
      </c>
      <c r="E26" s="16" t="n">
        <v>2</v>
      </c>
      <c r="F26" s="17" t="n">
        <v>1</v>
      </c>
      <c r="G26" s="16" t="n">
        <v>2</v>
      </c>
      <c r="H26" s="16" t="n">
        <v>3</v>
      </c>
    </row>
    <row r="27" customFormat="false" ht="15" hidden="false" customHeight="false" outlineLevel="0" collapsed="false">
      <c r="B27" s="6" t="s">
        <v>65</v>
      </c>
      <c r="C27" s="17" t="n">
        <v>1</v>
      </c>
      <c r="D27" s="16" t="n">
        <v>0</v>
      </c>
      <c r="E27" s="17" t="n">
        <v>1</v>
      </c>
      <c r="F27" s="16" t="n">
        <v>2</v>
      </c>
      <c r="G27" s="17" t="n">
        <v>1</v>
      </c>
      <c r="H27" s="16" t="n">
        <v>2</v>
      </c>
    </row>
    <row r="28" customFormat="false" ht="15" hidden="false" customHeight="false" outlineLevel="0" collapsed="false">
      <c r="B28" s="6" t="s">
        <v>66</v>
      </c>
      <c r="C28" s="16" t="n">
        <v>2</v>
      </c>
      <c r="D28" s="17" t="n">
        <v>1</v>
      </c>
      <c r="E28" s="16" t="n">
        <v>0</v>
      </c>
      <c r="F28" s="16" t="n">
        <v>3</v>
      </c>
      <c r="G28" s="16" t="n">
        <v>2</v>
      </c>
      <c r="H28" s="17" t="n">
        <v>1</v>
      </c>
    </row>
    <row r="29" customFormat="false" ht="15" hidden="false" customHeight="false" outlineLevel="0" collapsed="false">
      <c r="B29" s="6" t="s">
        <v>67</v>
      </c>
      <c r="C29" s="17" t="n">
        <v>1</v>
      </c>
      <c r="D29" s="16" t="n">
        <v>2</v>
      </c>
      <c r="E29" s="16" t="n">
        <v>3</v>
      </c>
      <c r="F29" s="16" t="n">
        <v>0</v>
      </c>
      <c r="G29" s="17" t="n">
        <v>1</v>
      </c>
      <c r="H29" s="16" t="n">
        <v>2</v>
      </c>
    </row>
    <row r="30" customFormat="false" ht="15" hidden="false" customHeight="false" outlineLevel="0" collapsed="false">
      <c r="B30" s="6" t="s">
        <v>68</v>
      </c>
      <c r="C30" s="16" t="n">
        <v>2</v>
      </c>
      <c r="D30" s="17" t="n">
        <v>1</v>
      </c>
      <c r="E30" s="16" t="n">
        <v>2</v>
      </c>
      <c r="F30" s="17" t="n">
        <v>1</v>
      </c>
      <c r="G30" s="16" t="n">
        <v>0</v>
      </c>
      <c r="H30" s="17" t="n">
        <v>1</v>
      </c>
    </row>
    <row r="31" customFormat="false" ht="15" hidden="false" customHeight="false" outlineLevel="0" collapsed="false">
      <c r="B31" s="6" t="s">
        <v>69</v>
      </c>
      <c r="C31" s="16" t="n">
        <v>3</v>
      </c>
      <c r="D31" s="16" t="n">
        <v>2</v>
      </c>
      <c r="E31" s="17" t="n">
        <v>1</v>
      </c>
      <c r="F31" s="16" t="n">
        <v>2</v>
      </c>
      <c r="G31" s="17" t="n">
        <v>1</v>
      </c>
      <c r="H31" s="16" t="n">
        <v>0</v>
      </c>
    </row>
    <row r="33" customFormat="false" ht="15" hidden="false" customHeight="false" outlineLevel="0" collapsed="false">
      <c r="B33" s="18" t="s">
        <v>70</v>
      </c>
    </row>
    <row r="35" customFormat="false" ht="15" hidden="false" customHeight="false" outlineLevel="0" collapsed="false">
      <c r="B35" s="2" t="s">
        <v>71</v>
      </c>
    </row>
    <row r="37" customFormat="false" ht="15" hidden="false" customHeight="false" outlineLevel="0" collapsed="false">
      <c r="B37" s="5" t="s">
        <v>72</v>
      </c>
      <c r="G37" s="19" t="s">
        <v>73</v>
      </c>
      <c r="H37" s="19" t="s">
        <v>28</v>
      </c>
    </row>
    <row r="38" customFormat="false" ht="15" hidden="false" customHeight="false" outlineLevel="0" collapsed="false">
      <c r="B38" s="0" t="s">
        <v>74</v>
      </c>
      <c r="G38" s="19" t="s">
        <v>75</v>
      </c>
    </row>
    <row r="40" customFormat="false" ht="15" hidden="false" customHeight="false" outlineLevel="0" collapsed="false">
      <c r="B40" s="20" t="s">
        <v>76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G4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3" min="2" style="0" width="18"/>
    <col collapsed="false" customWidth="true" hidden="false" outlineLevel="0" max="4" min="4" style="0" width="10"/>
    <col collapsed="false" customWidth="true" hidden="false" outlineLevel="0" max="6" min="5" style="0" width="12"/>
    <col collapsed="false" customWidth="true" hidden="false" outlineLevel="0" max="7" min="7" style="0" width="14"/>
    <col collapsed="false" customWidth="true" hidden="false" outlineLevel="0" max="8" min="8" style="0" width="3"/>
    <col collapsed="false" customWidth="true" hidden="false" outlineLevel="0" max="9" min="9" style="0" width="25"/>
  </cols>
  <sheetData>
    <row r="1" customFormat="false" ht="19.7" hidden="false" customHeight="false" outlineLevel="0" collapsed="false">
      <c r="B1" s="1" t="s">
        <v>77</v>
      </c>
    </row>
    <row r="2" customFormat="false" ht="15" hidden="false" customHeight="false" outlineLevel="0" collapsed="false">
      <c r="B2" s="5" t="s">
        <v>78</v>
      </c>
    </row>
    <row r="4" customFormat="false" ht="15" hidden="false" customHeight="false" outlineLevel="0" collapsed="false">
      <c r="B4" s="2" t="s">
        <v>79</v>
      </c>
    </row>
    <row r="5" customFormat="false" ht="15" hidden="false" customHeight="false" outlineLevel="0" collapsed="false">
      <c r="B5" s="6" t="s">
        <v>59</v>
      </c>
      <c r="C5" s="6" t="s">
        <v>60</v>
      </c>
    </row>
    <row r="6" customFormat="false" ht="15" hidden="false" customHeight="false" outlineLevel="0" collapsed="false">
      <c r="B6" s="14" t="s">
        <v>33</v>
      </c>
      <c r="C6" s="15"/>
    </row>
    <row r="7" customFormat="false" ht="15" hidden="false" customHeight="false" outlineLevel="0" collapsed="false">
      <c r="B7" s="14" t="s">
        <v>34</v>
      </c>
      <c r="C7" s="15"/>
    </row>
    <row r="8" customFormat="false" ht="15" hidden="false" customHeight="false" outlineLevel="0" collapsed="false">
      <c r="B8" s="14" t="s">
        <v>35</v>
      </c>
      <c r="C8" s="15"/>
    </row>
    <row r="9" customFormat="false" ht="15" hidden="false" customHeight="false" outlineLevel="0" collapsed="false">
      <c r="B9" s="14" t="s">
        <v>36</v>
      </c>
      <c r="C9" s="15"/>
    </row>
    <row r="10" customFormat="false" ht="15" hidden="false" customHeight="false" outlineLevel="0" collapsed="false">
      <c r="B10" s="14" t="s">
        <v>37</v>
      </c>
      <c r="C10" s="15"/>
    </row>
    <row r="11" customFormat="false" ht="15" hidden="false" customHeight="false" outlineLevel="0" collapsed="false">
      <c r="B11" s="14" t="s">
        <v>38</v>
      </c>
      <c r="C11" s="15"/>
    </row>
    <row r="14" customFormat="false" ht="15" hidden="false" customHeight="false" outlineLevel="0" collapsed="false">
      <c r="B14" s="2" t="s">
        <v>80</v>
      </c>
    </row>
    <row r="15" customFormat="false" ht="15" hidden="false" customHeight="false" outlineLevel="0" collapsed="false">
      <c r="B15" s="6" t="s">
        <v>81</v>
      </c>
      <c r="C15" s="6" t="s">
        <v>82</v>
      </c>
      <c r="D15" s="6" t="s">
        <v>83</v>
      </c>
      <c r="E15" s="6" t="s">
        <v>84</v>
      </c>
      <c r="F15" s="6" t="s">
        <v>85</v>
      </c>
      <c r="G15" s="6" t="s">
        <v>86</v>
      </c>
    </row>
    <row r="16" customFormat="false" ht="15" hidden="false" customHeight="false" outlineLevel="0" collapsed="false">
      <c r="B16" s="14" t="s">
        <v>87</v>
      </c>
      <c r="C16" s="14" t="n">
        <v>85</v>
      </c>
      <c r="D16" s="14" t="n">
        <f aca="false">C6</f>
        <v>0</v>
      </c>
      <c r="E16" s="14" t="n">
        <f aca="false">C7</f>
        <v>0</v>
      </c>
      <c r="F16" s="14" t="str">
        <f aca="false">IF(OR(C6="",C7=""),"-",INDEX($B$41:$G$46,C6,C7))</f>
        <v>-</v>
      </c>
      <c r="G16" s="14" t="n">
        <f aca="false">IF(F16="-",0,C16*F16)</f>
        <v>0</v>
      </c>
    </row>
    <row r="17" customFormat="false" ht="15" hidden="false" customHeight="false" outlineLevel="0" collapsed="false">
      <c r="B17" s="14" t="s">
        <v>88</v>
      </c>
      <c r="C17" s="14" t="n">
        <v>20</v>
      </c>
      <c r="D17" s="14" t="n">
        <f aca="false">C6</f>
        <v>0</v>
      </c>
      <c r="E17" s="14" t="n">
        <f aca="false">C8</f>
        <v>0</v>
      </c>
      <c r="F17" s="14" t="str">
        <f aca="false">IF(OR(C6="",C8=""),"-",INDEX($B$41:$G$46,C6,C8))</f>
        <v>-</v>
      </c>
      <c r="G17" s="14" t="n">
        <f aca="false">IF(F17="-",0,C17*F17)</f>
        <v>0</v>
      </c>
    </row>
    <row r="18" customFormat="false" ht="15" hidden="false" customHeight="false" outlineLevel="0" collapsed="false">
      <c r="B18" s="14" t="s">
        <v>89</v>
      </c>
      <c r="C18" s="14" t="n">
        <v>10</v>
      </c>
      <c r="D18" s="14" t="n">
        <f aca="false">C6</f>
        <v>0</v>
      </c>
      <c r="E18" s="14" t="n">
        <f aca="false">C9</f>
        <v>0</v>
      </c>
      <c r="F18" s="14" t="str">
        <f aca="false">IF(OR(C6="",C9=""),"-",INDEX($B$41:$G$46,C6,C9))</f>
        <v>-</v>
      </c>
      <c r="G18" s="14" t="n">
        <f aca="false">IF(F18="-",0,C18*F18)</f>
        <v>0</v>
      </c>
    </row>
    <row r="19" customFormat="false" ht="15" hidden="false" customHeight="false" outlineLevel="0" collapsed="false">
      <c r="B19" s="14" t="s">
        <v>90</v>
      </c>
      <c r="C19" s="14" t="n">
        <v>5</v>
      </c>
      <c r="D19" s="14" t="n">
        <f aca="false">C6</f>
        <v>0</v>
      </c>
      <c r="E19" s="14" t="n">
        <f aca="false">C10</f>
        <v>0</v>
      </c>
      <c r="F19" s="14" t="str">
        <f aca="false">IF(OR(C6="",C10=""),"-",INDEX($B$41:$G$46,C6,C10))</f>
        <v>-</v>
      </c>
      <c r="G19" s="14" t="n">
        <f aca="false">IF(F19="-",0,C19*F19)</f>
        <v>0</v>
      </c>
    </row>
    <row r="20" customFormat="false" ht="15" hidden="false" customHeight="false" outlineLevel="0" collapsed="false">
      <c r="B20" s="14" t="s">
        <v>91</v>
      </c>
      <c r="C20" s="14" t="n">
        <v>45</v>
      </c>
      <c r="D20" s="14" t="n">
        <f aca="false">C6</f>
        <v>0</v>
      </c>
      <c r="E20" s="14" t="n">
        <f aca="false">C11</f>
        <v>0</v>
      </c>
      <c r="F20" s="14" t="str">
        <f aca="false">IF(OR(C6="",C11=""),"-",INDEX($B$41:$G$46,C6,C11))</f>
        <v>-</v>
      </c>
      <c r="G20" s="14" t="n">
        <f aca="false">IF(F20="-",0,C20*F20)</f>
        <v>0</v>
      </c>
    </row>
    <row r="21" customFormat="false" ht="15" hidden="false" customHeight="false" outlineLevel="0" collapsed="false">
      <c r="B21" s="14" t="s">
        <v>92</v>
      </c>
      <c r="C21" s="14" t="n">
        <v>70</v>
      </c>
      <c r="D21" s="14" t="n">
        <f aca="false">C7</f>
        <v>0</v>
      </c>
      <c r="E21" s="14" t="n">
        <f aca="false">C8</f>
        <v>0</v>
      </c>
      <c r="F21" s="14" t="str">
        <f aca="false">IF(OR(C7="",C8=""),"-",INDEX($B$41:$G$46,C7,C8))</f>
        <v>-</v>
      </c>
      <c r="G21" s="14" t="n">
        <f aca="false">IF(F21="-",0,C21*F21)</f>
        <v>0</v>
      </c>
    </row>
    <row r="22" customFormat="false" ht="15" hidden="false" customHeight="false" outlineLevel="0" collapsed="false">
      <c r="B22" s="14" t="s">
        <v>93</v>
      </c>
      <c r="C22" s="14" t="n">
        <v>15</v>
      </c>
      <c r="D22" s="14" t="n">
        <f aca="false">C7</f>
        <v>0</v>
      </c>
      <c r="E22" s="14" t="n">
        <f aca="false">C9</f>
        <v>0</v>
      </c>
      <c r="F22" s="14" t="str">
        <f aca="false">IF(OR(C7="",C9=""),"-",INDEX($B$41:$G$46,C7,C9))</f>
        <v>-</v>
      </c>
      <c r="G22" s="14" t="n">
        <f aca="false">IF(F22="-",0,C22*F22)</f>
        <v>0</v>
      </c>
    </row>
    <row r="23" customFormat="false" ht="15" hidden="false" customHeight="false" outlineLevel="0" collapsed="false">
      <c r="B23" s="14" t="s">
        <v>94</v>
      </c>
      <c r="C23" s="14" t="n">
        <v>10</v>
      </c>
      <c r="D23" s="14" t="n">
        <f aca="false">C7</f>
        <v>0</v>
      </c>
      <c r="E23" s="14" t="n">
        <f aca="false">C10</f>
        <v>0</v>
      </c>
      <c r="F23" s="14" t="str">
        <f aca="false">IF(OR(C7="",C10=""),"-",INDEX($B$41:$G$46,C7,C10))</f>
        <v>-</v>
      </c>
      <c r="G23" s="14" t="n">
        <f aca="false">IF(F23="-",0,C23*F23)</f>
        <v>0</v>
      </c>
    </row>
    <row r="24" customFormat="false" ht="15" hidden="false" customHeight="false" outlineLevel="0" collapsed="false">
      <c r="B24" s="14" t="s">
        <v>95</v>
      </c>
      <c r="C24" s="14" t="n">
        <v>30</v>
      </c>
      <c r="D24" s="14" t="n">
        <f aca="false">C7</f>
        <v>0</v>
      </c>
      <c r="E24" s="14" t="n">
        <f aca="false">C11</f>
        <v>0</v>
      </c>
      <c r="F24" s="14" t="str">
        <f aca="false">IF(OR(C7="",C11=""),"-",INDEX($B$41:$G$46,C7,C11))</f>
        <v>-</v>
      </c>
      <c r="G24" s="14" t="n">
        <f aca="false">IF(F24="-",0,C24*F24)</f>
        <v>0</v>
      </c>
    </row>
    <row r="25" customFormat="false" ht="15" hidden="false" customHeight="false" outlineLevel="0" collapsed="false">
      <c r="B25" s="14" t="s">
        <v>96</v>
      </c>
      <c r="C25" s="14" t="n">
        <v>90</v>
      </c>
      <c r="D25" s="14" t="n">
        <f aca="false">C8</f>
        <v>0</v>
      </c>
      <c r="E25" s="14" t="n">
        <f aca="false">C9</f>
        <v>0</v>
      </c>
      <c r="F25" s="14" t="str">
        <f aca="false">IF(OR(C8="",C9=""),"-",INDEX($B$41:$G$46,C8,C9))</f>
        <v>-</v>
      </c>
      <c r="G25" s="14" t="n">
        <f aca="false">IF(F25="-",0,C25*F25)</f>
        <v>0</v>
      </c>
    </row>
    <row r="26" customFormat="false" ht="15" hidden="false" customHeight="false" outlineLevel="0" collapsed="false">
      <c r="B26" s="14" t="s">
        <v>97</v>
      </c>
      <c r="C26" s="14" t="n">
        <v>25</v>
      </c>
      <c r="D26" s="14" t="n">
        <f aca="false">C8</f>
        <v>0</v>
      </c>
      <c r="E26" s="14" t="n">
        <f aca="false">C10</f>
        <v>0</v>
      </c>
      <c r="F26" s="14" t="str">
        <f aca="false">IF(OR(C8="",C10=""),"-",INDEX($B$41:$G$46,C8,C10))</f>
        <v>-</v>
      </c>
      <c r="G26" s="14" t="n">
        <f aca="false">IF(F26="-",0,C26*F26)</f>
        <v>0</v>
      </c>
    </row>
    <row r="27" customFormat="false" ht="15" hidden="false" customHeight="false" outlineLevel="0" collapsed="false">
      <c r="B27" s="14" t="s">
        <v>98</v>
      </c>
      <c r="C27" s="14" t="n">
        <v>15</v>
      </c>
      <c r="D27" s="14" t="n">
        <f aca="false">C8</f>
        <v>0</v>
      </c>
      <c r="E27" s="14" t="n">
        <f aca="false">C11</f>
        <v>0</v>
      </c>
      <c r="F27" s="14" t="str">
        <f aca="false">IF(OR(C8="",C11=""),"-",INDEX($B$41:$G$46,C8,C11))</f>
        <v>-</v>
      </c>
      <c r="G27" s="14" t="n">
        <f aca="false">IF(F27="-",0,C27*F27)</f>
        <v>0</v>
      </c>
    </row>
    <row r="28" customFormat="false" ht="15" hidden="false" customHeight="false" outlineLevel="0" collapsed="false">
      <c r="B28" s="14" t="s">
        <v>99</v>
      </c>
      <c r="C28" s="14" t="n">
        <v>80</v>
      </c>
      <c r="D28" s="14" t="n">
        <f aca="false">C9</f>
        <v>0</v>
      </c>
      <c r="E28" s="14" t="n">
        <f aca="false">C10</f>
        <v>0</v>
      </c>
      <c r="F28" s="14" t="str">
        <f aca="false">IF(OR(C9="",C10=""),"-",INDEX($B$41:$G$46,C9,C10))</f>
        <v>-</v>
      </c>
      <c r="G28" s="14" t="n">
        <f aca="false">IF(F28="-",0,C28*F28)</f>
        <v>0</v>
      </c>
    </row>
    <row r="29" customFormat="false" ht="15" hidden="false" customHeight="false" outlineLevel="0" collapsed="false">
      <c r="B29" s="14" t="s">
        <v>100</v>
      </c>
      <c r="C29" s="14" t="n">
        <v>10</v>
      </c>
      <c r="D29" s="14" t="n">
        <f aca="false">C9</f>
        <v>0</v>
      </c>
      <c r="E29" s="14" t="n">
        <f aca="false">C11</f>
        <v>0</v>
      </c>
      <c r="F29" s="14" t="str">
        <f aca="false">IF(OR(C9="",C11=""),"-",INDEX($B$41:$G$46,C9,C11))</f>
        <v>-</v>
      </c>
      <c r="G29" s="14" t="n">
        <f aca="false">IF(F29="-",0,C29*F29)</f>
        <v>0</v>
      </c>
    </row>
    <row r="30" customFormat="false" ht="15" hidden="false" customHeight="false" outlineLevel="0" collapsed="false">
      <c r="B30" s="14" t="s">
        <v>101</v>
      </c>
      <c r="C30" s="14" t="n">
        <v>20</v>
      </c>
      <c r="D30" s="14" t="n">
        <f aca="false">C10</f>
        <v>0</v>
      </c>
      <c r="E30" s="14" t="n">
        <f aca="false">C11</f>
        <v>0</v>
      </c>
      <c r="F30" s="14" t="str">
        <f aca="false">IF(OR(C10="",C11=""),"-",INDEX($B$41:$G$46,C10,C11))</f>
        <v>-</v>
      </c>
      <c r="G30" s="14" t="n">
        <f aca="false">IF(F30="-",0,C30*F30)</f>
        <v>0</v>
      </c>
    </row>
    <row r="32" customFormat="false" ht="17.35" hidden="false" customHeight="false" outlineLevel="0" collapsed="false">
      <c r="B32" s="2" t="s">
        <v>102</v>
      </c>
      <c r="F32" s="21" t="n">
        <f aca="false">SUM(G16:G30)</f>
        <v>0</v>
      </c>
    </row>
    <row r="34" customFormat="false" ht="15" hidden="false" customHeight="false" outlineLevel="0" collapsed="false">
      <c r="B34" s="22" t="s">
        <v>103</v>
      </c>
    </row>
    <row r="40" customFormat="false" ht="15" hidden="false" customHeight="false" outlineLevel="0" collapsed="false">
      <c r="B40" s="19" t="s">
        <v>104</v>
      </c>
    </row>
    <row r="41" customFormat="false" ht="15" hidden="false" customHeight="false" outlineLevel="0" collapsed="false">
      <c r="B41" s="0" t="n">
        <v>0</v>
      </c>
      <c r="C41" s="0" t="n">
        <v>1</v>
      </c>
      <c r="D41" s="0" t="n">
        <v>2</v>
      </c>
      <c r="E41" s="0" t="n">
        <v>1</v>
      </c>
      <c r="F41" s="0" t="n">
        <v>2</v>
      </c>
      <c r="G41" s="0" t="n">
        <v>3</v>
      </c>
    </row>
    <row r="42" customFormat="false" ht="15" hidden="false" customHeight="false" outlineLevel="0" collapsed="false">
      <c r="B42" s="0" t="n">
        <v>1</v>
      </c>
      <c r="C42" s="0" t="n">
        <v>0</v>
      </c>
      <c r="D42" s="0" t="n">
        <v>1</v>
      </c>
      <c r="E42" s="0" t="n">
        <v>2</v>
      </c>
      <c r="F42" s="0" t="n">
        <v>1</v>
      </c>
      <c r="G42" s="0" t="n">
        <v>2</v>
      </c>
    </row>
    <row r="43" customFormat="false" ht="15" hidden="false" customHeight="false" outlineLevel="0" collapsed="false">
      <c r="B43" s="0" t="n">
        <v>2</v>
      </c>
      <c r="C43" s="0" t="n">
        <v>1</v>
      </c>
      <c r="D43" s="0" t="n">
        <v>0</v>
      </c>
      <c r="E43" s="0" t="n">
        <v>3</v>
      </c>
      <c r="F43" s="0" t="n">
        <v>2</v>
      </c>
      <c r="G43" s="0" t="n">
        <v>1</v>
      </c>
    </row>
    <row r="44" customFormat="false" ht="15" hidden="false" customHeight="false" outlineLevel="0" collapsed="false">
      <c r="B44" s="0" t="n">
        <v>1</v>
      </c>
      <c r="C44" s="0" t="n">
        <v>2</v>
      </c>
      <c r="D44" s="0" t="n">
        <v>3</v>
      </c>
      <c r="E44" s="0" t="n">
        <v>0</v>
      </c>
      <c r="F44" s="0" t="n">
        <v>1</v>
      </c>
      <c r="G44" s="0" t="n">
        <v>2</v>
      </c>
    </row>
    <row r="45" customFormat="false" ht="15" hidden="false" customHeight="false" outlineLevel="0" collapsed="false">
      <c r="B45" s="0" t="n">
        <v>2</v>
      </c>
      <c r="C45" s="0" t="n">
        <v>1</v>
      </c>
      <c r="D45" s="0" t="n">
        <v>2</v>
      </c>
      <c r="E45" s="0" t="n">
        <v>1</v>
      </c>
      <c r="F45" s="0" t="n">
        <v>0</v>
      </c>
      <c r="G45" s="0" t="n">
        <v>1</v>
      </c>
    </row>
    <row r="46" customFormat="false" ht="15" hidden="false" customHeight="false" outlineLevel="0" collapsed="false">
      <c r="B46" s="0" t="n">
        <v>3</v>
      </c>
      <c r="C46" s="0" t="n">
        <v>2</v>
      </c>
      <c r="D46" s="0" t="n">
        <v>1</v>
      </c>
      <c r="E46" s="0" t="n">
        <v>2</v>
      </c>
      <c r="F46" s="0" t="n">
        <v>1</v>
      </c>
      <c r="G46" s="0" t="n">
        <v>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D2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25"/>
    <col collapsed="false" customWidth="true" hidden="false" outlineLevel="0" max="3" min="3" style="0" width="12"/>
    <col collapsed="false" customWidth="true" hidden="false" outlineLevel="0" max="4" min="4" style="0" width="45"/>
  </cols>
  <sheetData>
    <row r="1" customFormat="false" ht="19.7" hidden="false" customHeight="false" outlineLevel="0" collapsed="false">
      <c r="B1" s="1" t="s">
        <v>105</v>
      </c>
    </row>
    <row r="2" customFormat="false" ht="15" hidden="false" customHeight="false" outlineLevel="0" collapsed="false">
      <c r="B2" s="5" t="s">
        <v>106</v>
      </c>
    </row>
    <row r="4" customFormat="false" ht="15" hidden="false" customHeight="false" outlineLevel="0" collapsed="false">
      <c r="B4" s="2" t="s">
        <v>107</v>
      </c>
    </row>
    <row r="6" customFormat="false" ht="15" hidden="false" customHeight="false" outlineLevel="0" collapsed="false">
      <c r="B6" s="6" t="s">
        <v>108</v>
      </c>
      <c r="C6" s="6" t="s">
        <v>109</v>
      </c>
      <c r="D6" s="6" t="s">
        <v>110</v>
      </c>
    </row>
    <row r="7" customFormat="false" ht="15" hidden="false" customHeight="false" outlineLevel="0" collapsed="false">
      <c r="B7" s="14" t="s">
        <v>111</v>
      </c>
      <c r="C7" s="23" t="s">
        <v>112</v>
      </c>
      <c r="D7" s="14" t="s">
        <v>113</v>
      </c>
    </row>
    <row r="8" customFormat="false" ht="15" hidden="false" customHeight="false" outlineLevel="0" collapsed="false">
      <c r="B8" s="14" t="s">
        <v>114</v>
      </c>
      <c r="C8" s="24" t="s">
        <v>115</v>
      </c>
      <c r="D8" s="14" t="s">
        <v>116</v>
      </c>
    </row>
    <row r="9" customFormat="false" ht="15" hidden="false" customHeight="false" outlineLevel="0" collapsed="false">
      <c r="B9" s="14" t="s">
        <v>117</v>
      </c>
      <c r="C9" s="25" t="s">
        <v>118</v>
      </c>
      <c r="D9" s="14" t="s">
        <v>119</v>
      </c>
    </row>
    <row r="11" customFormat="false" ht="17.35" hidden="false" customHeight="false" outlineLevel="0" collapsed="false">
      <c r="B11" s="26" t="s">
        <v>120</v>
      </c>
      <c r="C11" s="27" t="s">
        <v>121</v>
      </c>
      <c r="D11" s="28" t="s">
        <v>122</v>
      </c>
    </row>
    <row r="14" customFormat="false" ht="15" hidden="false" customHeight="false" outlineLevel="0" collapsed="false">
      <c r="B14" s="2" t="s">
        <v>123</v>
      </c>
    </row>
    <row r="15" customFormat="false" ht="15" hidden="false" customHeight="false" outlineLevel="0" collapsed="false">
      <c r="B15" s="4" t="s">
        <v>124</v>
      </c>
    </row>
    <row r="16" customFormat="false" ht="15" hidden="false" customHeight="false" outlineLevel="0" collapsed="false">
      <c r="B16" s="5" t="s">
        <v>125</v>
      </c>
    </row>
    <row r="19" customFormat="false" ht="15" hidden="false" customHeight="false" outlineLevel="0" collapsed="false">
      <c r="B19" s="2" t="s">
        <v>126</v>
      </c>
    </row>
    <row r="20" customFormat="false" ht="15" hidden="false" customHeight="false" outlineLevel="0" collapsed="false">
      <c r="B20" s="29" t="s">
        <v>127</v>
      </c>
    </row>
    <row r="21" customFormat="false" ht="15" hidden="false" customHeight="false" outlineLevel="0" collapsed="false">
      <c r="B21" s="0" t="s">
        <v>128</v>
      </c>
    </row>
    <row r="22" customFormat="false" ht="15" hidden="false" customHeight="false" outlineLevel="0" collapsed="false">
      <c r="B22" s="11" t="s">
        <v>129</v>
      </c>
    </row>
    <row r="23" customFormat="false" ht="15" hidden="false" customHeight="false" outlineLevel="0" collapsed="false">
      <c r="B23" s="10" t="s">
        <v>130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2026-02-04T00:50:14Z</dcterms:created>
  <dc:creator>openpyxl</dc:creator>
  <dc:description/>
  <dc:language>en-US</dc:language>
  <cp:lastModifiedBy/>
  <dcterms:modified xsi:type="dcterms:W3CDTF">2026-02-04T00:50:14Z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